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V:\HR1_COP\Planung\05 Lehrverpflichtung\AG Lehrverpflichtungsdaten\2016_LV-Infosatz\Infosatz aktuell\"/>
    </mc:Choice>
  </mc:AlternateContent>
  <bookViews>
    <workbookView xWindow="0" yWindow="0" windowWidth="23040" windowHeight="10545"/>
  </bookViews>
  <sheets>
    <sheet name="Formblatt" sheetId="1" r:id="rId1"/>
    <sheet name="Anmerkungen" sheetId="2" r:id="rId2"/>
    <sheet name="Ausfüllanleitung" sheetId="3" r:id="rId3"/>
    <sheet name="Fußnoten zum Formblatt" sheetId="4" r:id="rId4"/>
  </sheets>
  <definedNames>
    <definedName name="_xlnm.Print_Area" localSheetId="2">Ausfüllanleitung!$A$1:$G$21</definedName>
    <definedName name="_xlnm.Print_Area" localSheetId="0">Formblatt!$A$1:$I$110</definedName>
    <definedName name="Z_2C29DDDE_2F6A_4402_8CA1_56169814A363_.wvu.Cols" localSheetId="1" hidden="1">Anmerkungen!$E:$E</definedName>
    <definedName name="Z_2C29DDDE_2F6A_4402_8CA1_56169814A363_.wvu.Cols" localSheetId="0" hidden="1">Formblatt!#REF!</definedName>
    <definedName name="Z_2C29DDDE_2F6A_4402_8CA1_56169814A363_.wvu.Rows" localSheetId="0" hidden="1">Formblatt!$40:$43,Formblatt!$88:$91,Formblatt!#REF!,Formblatt!#REF!</definedName>
  </definedNames>
  <calcPr calcId="152511"/>
  <customWorkbookViews>
    <customWorkbookView name="TUM - Persönliche Ansicht" guid="{2C29DDDE-2F6A-4402-8CA1-56169814A363}" mergeInterval="0" changesSavedWin="1" personalView="1" maximized="1" xWindow="1" yWindow="1" windowWidth="1276" windowHeight="783" activeSheetId="2" showComments="commIndAndComment"/>
  </customWorkbookViews>
</workbook>
</file>

<file path=xl/calcChain.xml><?xml version="1.0" encoding="utf-8"?>
<calcChain xmlns="http://schemas.openxmlformats.org/spreadsheetml/2006/main">
  <c r="O113" i="1" l="1"/>
  <c r="F93" i="1" l="1"/>
  <c r="G100" i="1" s="1"/>
  <c r="F101" i="1"/>
  <c r="G101" i="1"/>
  <c r="F100" i="1"/>
  <c r="H11" i="1"/>
  <c r="F94" i="1"/>
  <c r="F95" i="1"/>
  <c r="F96" i="1"/>
  <c r="F97" i="1"/>
  <c r="F98" i="1"/>
  <c r="F99" i="1"/>
  <c r="H15" i="1"/>
  <c r="H20" i="1"/>
  <c r="H25" i="1"/>
  <c r="H29" i="1"/>
  <c r="H33" i="1"/>
  <c r="H37" i="1"/>
  <c r="H41" i="1"/>
  <c r="H45" i="1"/>
  <c r="H49" i="1"/>
  <c r="H81" i="1"/>
  <c r="H85" i="1"/>
  <c r="H89" i="1"/>
  <c r="H77" i="1"/>
  <c r="H73" i="1"/>
  <c r="H69" i="1"/>
  <c r="H65" i="1"/>
  <c r="H61" i="1"/>
  <c r="H57" i="1"/>
  <c r="H53" i="1"/>
  <c r="C108" i="1"/>
  <c r="G102" i="1" l="1"/>
  <c r="G103" i="1" s="1"/>
</calcChain>
</file>

<file path=xl/sharedStrings.xml><?xml version="1.0" encoding="utf-8"?>
<sst xmlns="http://schemas.openxmlformats.org/spreadsheetml/2006/main" count="377" uniqueCount="155">
  <si>
    <t>Name, Vorname:</t>
  </si>
  <si>
    <t>Amts-, Dienstbezeichnung:</t>
  </si>
  <si>
    <t>Semester-</t>
  </si>
  <si>
    <t>Block-</t>
  </si>
  <si>
    <t xml:space="preserve">Zahl der </t>
  </si>
  <si>
    <t>Zahl der</t>
  </si>
  <si>
    <t>Anrech-</t>
  </si>
  <si>
    <t>Lehrver-</t>
  </si>
  <si>
    <t>Bemerkungen</t>
  </si>
  <si>
    <t>veranst.</t>
  </si>
  <si>
    <t>Teilnehmer</t>
  </si>
  <si>
    <t>anstaltungs-</t>
  </si>
  <si>
    <t>je Lehrveran-</t>
  </si>
  <si>
    <t>ja/nein</t>
  </si>
  <si>
    <t>Lehrper-</t>
  </si>
  <si>
    <t>1.</t>
  </si>
  <si>
    <t>ja</t>
  </si>
  <si>
    <t>nein</t>
  </si>
  <si>
    <r>
      <t xml:space="preserve">wochenst. </t>
    </r>
    <r>
      <rPr>
        <vertAlign val="superscript"/>
        <sz val="9"/>
        <rFont val="Arial"/>
        <family val="2"/>
      </rPr>
      <t>3)</t>
    </r>
  </si>
  <si>
    <r>
      <t xml:space="preserve">staltung </t>
    </r>
    <r>
      <rPr>
        <vertAlign val="superscript"/>
        <sz val="9"/>
        <rFont val="Arial"/>
        <family val="2"/>
      </rPr>
      <t>4)</t>
    </r>
  </si>
  <si>
    <r>
      <t xml:space="preserve">sonen </t>
    </r>
    <r>
      <rPr>
        <vertAlign val="superscript"/>
        <sz val="9"/>
        <rFont val="Arial"/>
        <family val="2"/>
      </rPr>
      <t>5)</t>
    </r>
  </si>
  <si>
    <r>
      <t xml:space="preserve">faktor </t>
    </r>
    <r>
      <rPr>
        <vertAlign val="superscript"/>
        <sz val="9"/>
        <rFont val="Arial"/>
        <family val="2"/>
      </rPr>
      <t>6)</t>
    </r>
  </si>
  <si>
    <t xml:space="preserve"> 4) Wird eine Lehrveranstaltung mehrmals parallel durchgeführt, so ist sie jeweils als gesonderte Lehrveranstaltung anzugeben.</t>
  </si>
  <si>
    <t xml:space="preserve"> 8) Für betreute Diplom-, Bachelor- bzw. andere Studienabschlussarbeiten können höchstens 2 Lehrveranstaltungsstunden pro Semester eingetragen </t>
  </si>
  <si>
    <t>Vorlesung</t>
  </si>
  <si>
    <t>Übung</t>
  </si>
  <si>
    <t>Seminar</t>
  </si>
  <si>
    <t>Praktikum</t>
  </si>
  <si>
    <t>Exkursion</t>
  </si>
  <si>
    <t xml:space="preserve">A. </t>
  </si>
  <si>
    <t>3.</t>
  </si>
  <si>
    <t>4.</t>
  </si>
  <si>
    <t>2.</t>
  </si>
  <si>
    <t>C.</t>
  </si>
  <si>
    <t>D.</t>
  </si>
  <si>
    <t>Summe der Lehrveranstaltungsstunden</t>
  </si>
  <si>
    <t>Bezeichnung der Lehrveranstaltung</t>
  </si>
  <si>
    <t>der Technischen Universität München</t>
  </si>
  <si>
    <t xml:space="preserve">München, den </t>
  </si>
  <si>
    <t>Definition</t>
  </si>
  <si>
    <t xml:space="preserve">Kolloquium und Repetitorium </t>
  </si>
  <si>
    <t xml:space="preserve">Exkursionen </t>
  </si>
  <si>
    <t>Anmerkungen</t>
  </si>
  <si>
    <t>Art der Lehrveranstaltung (§3 Abs. 2 LUFV)</t>
  </si>
  <si>
    <t xml:space="preserve">Unterschrift </t>
  </si>
  <si>
    <r>
      <t xml:space="preserve">zu 3) </t>
    </r>
    <r>
      <rPr>
        <sz val="10"/>
        <rFont val="TUM Neue Helvetica 55 Regular"/>
        <family val="2"/>
      </rPr>
      <t>Für Blockveranstaltungen bzw. Lehrveranstaltungen, die sich nicht auf alle Wochen der Vorlesungszeit erstrecken, werden die abgehaltenen Veranstaltungsstunden wie folgt in Semesterwochenstunden umgerechnet:</t>
    </r>
  </si>
  <si>
    <t>Vorlesung, Übung, Seminar</t>
  </si>
  <si>
    <t>Kolloquium, Repetitorium</t>
  </si>
  <si>
    <t>Exkursionen</t>
  </si>
  <si>
    <t>Sonstige Veranstaltungen ohne ständige Betreuung</t>
  </si>
  <si>
    <t>Diplom-/Masterarbeit in Naturwissenschaften</t>
  </si>
  <si>
    <t>Studienarbeit in Bauingenieurwesen, Elektrotechnik, Maschinenbau</t>
  </si>
  <si>
    <t>Lehrveranstaltungsblock "Entwerfen in Architektur"</t>
  </si>
  <si>
    <t>Art der Veranstaltung</t>
  </si>
  <si>
    <t>Anrechnungsfaktor</t>
  </si>
  <si>
    <t xml:space="preserve">Diplom-/Masterarbeit in Ingenieurwissenschaften </t>
  </si>
  <si>
    <t>Diplom-/Masterarbeit in Geisteswissenschaften</t>
  </si>
  <si>
    <t>Bachelorarbeit in Naturwissenschaften</t>
  </si>
  <si>
    <t>Bachelorarbeit in Ingenieurwissenschaften</t>
  </si>
  <si>
    <t>Bachelorarbeit in Geisteswissenschaften</t>
  </si>
  <si>
    <t>Staatsexamensarbeit bei Lehramtstudiengängen in Naturwissenschaften</t>
  </si>
  <si>
    <t>Art der schriftlichen Arbeit</t>
  </si>
  <si>
    <t>Sonstige Lehrveranstaltungen mit ständiger Betreuung der Studenten</t>
  </si>
  <si>
    <t>Sonstige Lehrveranstaltungen ohne ständige Betreuung der Studenten</t>
  </si>
  <si>
    <t>Eine Folge von Vorträgen eines Hochschullehrers zu einem Thema. Sie dient der Einführung in das Fach, der Vermittlung von Grundkenntnissen oder der stofflichen Vertiefung. Zusammenhängende Darstellung und Vermittlung von Grund- und Spezialwissen oder methodischen Kenntnissen; Vortrag der Lehrperson(en); die Studierenden verhalten sich überwiegend rezeptiv.</t>
  </si>
  <si>
    <t>Wird meistens begleitend zu einer Vorlesung angeboten oder folgt dieser nach und dient der systematischen Durcharbeitung des Vorlesungsstoffes, der Vermittlung grundlegender Kenntnisse und Fähigkeiten und/oder der Schulung in der fachspezifischen Methodik. Die Übung unterliegt einer laufenden Kenntnis- und Leistungskontrolle, wobei nach der Eigenart des jeweiligen Faches Ausnahmen möglich sind. Durcharbeiten von Lernstoffen, Vermittlung von Kenntnissen und Fähigkeiten, Schulung in der Fachmethodik; die Lehrperson leitet die Veranstaltung, stellt Aufgaben, kontrolliert die Tätigkeit der Studierenden, leitetet die Diskussion; die Studierenden üben Fertigkeiten und Methoden ein, erarbeiten Beiträge, tragen die Beiträge vor, diskutieren und lösen Aufgaben.</t>
  </si>
  <si>
    <t xml:space="preserve">Eine Lehrveranstaltung zur systematischen Erarbeitung wissenschaftlicher Erkenntnisse mit Hilfe von vorbereiteter Einzel- und Gruppenarbeiten, deren Ergebnisse meist in einem Referat vorgetragen und diskutiert werden. Dem Dozenten kommt hauptsächlich die wissenschaftliche oder künstlerische Vorbereitung, Leitung und Auswertung zu. </t>
  </si>
  <si>
    <t>Eine Form des Anschauungsunterrichts außerhalb der Hochschule im Rahmen eines wissenschaftlichen „Ausflug", bei dem das, worüber sonst nur geredet wird, vor Ort in der Praxis unterrichtet wird.  Die Lehrperson leitet die Veranstaltung und demonstriert Beobachtungsobjekte; die Studierenden führen Beobachtungen durch, wenden ihre Kenntnisse an und ziehen wissenschaftliche Schlussfolgerungen.</t>
  </si>
  <si>
    <t>Diskussionsrunde zur Vertiefung des Lehrstoffes in kleinem Teilnehmerkreis oder Diskussionsrunde für Doktoranden, in der über aktuelle Forschungen und die Arbeitsvorhaben der Teilnehmer gesprochen wird oder mündliche Kurzprüfung, die z.B. über den Zugang zu einem Laborpraktikum entscheidet.</t>
  </si>
  <si>
    <t>Praktika innerhalb der Universität, sonstige Kurse.</t>
  </si>
  <si>
    <t>Die Anzahl der SWS der Veranstaltung wird unabhängig von der Anzahl der Lehrpersonen angegeben. Die anteilige Aufteilung auf mehrere Lehrpersonen wird später berücksichtigt.</t>
  </si>
  <si>
    <t>Lehrverpflichtung (Deputatstunden)</t>
  </si>
  <si>
    <t>nungs-</t>
  </si>
  <si>
    <t>(LUFV)</t>
  </si>
  <si>
    <t>Anmerkung</t>
  </si>
  <si>
    <t>9) Die Anzahl der Veranstaltungen kann durch Anklicken des Symbols [+] neben der Veranstaltungsliste erhöht werden.</t>
  </si>
  <si>
    <t>Sonstige Veranstaltung</t>
  </si>
  <si>
    <t>Kolloquium/Repetitorium</t>
  </si>
  <si>
    <t xml:space="preserve"> 7) Lehrveranstaltungsstunden, die außerhalb der Vorlesungszeit nachgeholt werden, sind in der Anmerkungsspalte - möglichst unter Angabe des Zeitpunkts - kenntlich zu machen.</t>
  </si>
  <si>
    <t>.............................................................................................................................................</t>
  </si>
  <si>
    <t>Lehrangebote für Nachwuchswissenschaftler im Rahmen von Graduiertenkollegs und vergleichbaren Einrichtungen sind gemäß LUFV §3 (1) auf die Lehrverpflichtung anrechenbar, sollten aber gekennzeichnet werden z. B. in der Spalte "Bemerkungen".</t>
  </si>
  <si>
    <r>
      <t xml:space="preserve">zu 6) </t>
    </r>
    <r>
      <rPr>
        <sz val="10"/>
        <rFont val="TUM Neue Helvetica 55 Regular"/>
        <family val="2"/>
      </rPr>
      <t>Anrechnungs- und Betreuungsfaktoren nach LUFV §3 (2) und (8).</t>
    </r>
  </si>
  <si>
    <t>Abweichung von der festgesetzten Lehrverpflichtung</t>
  </si>
  <si>
    <t>Bitte auswählen</t>
  </si>
  <si>
    <t xml:space="preserve"> 1) Vorlesung, Übung, Seminar o. ä. (Definitionen siehe Anmerkungen).</t>
  </si>
  <si>
    <t xml:space="preserve"> 2) Nach Prüfungsordnung, Studienordnung oder Studienplan vorgesehene Lehrveranstaltung.</t>
  </si>
  <si>
    <t xml:space="preserve"> 3) Bei Zeitstunden Umrechnung nach § 3 Abs. 6 LUFV (siehe Anmerkungen). </t>
  </si>
  <si>
    <t xml:space="preserve"> 6) Anrechnungs- und Betreuungsfaktoren (siehe Anmerkungen).</t>
  </si>
  <si>
    <r>
      <t>stunden LVS</t>
    </r>
    <r>
      <rPr>
        <vertAlign val="superscript"/>
        <sz val="9"/>
        <rFont val="Arial"/>
        <family val="2"/>
      </rPr>
      <t xml:space="preserve"> 7) </t>
    </r>
  </si>
  <si>
    <t>(Schätzung)</t>
  </si>
  <si>
    <t xml:space="preserve">Semester: </t>
  </si>
  <si>
    <r>
      <t xml:space="preserve">Durchgeführte Lehrveranstaltungen  </t>
    </r>
    <r>
      <rPr>
        <b/>
        <vertAlign val="superscript"/>
        <sz val="9"/>
        <rFont val="Arial"/>
        <family val="2"/>
      </rPr>
      <t>9)</t>
    </r>
  </si>
  <si>
    <t>Titel und ggf. Nr. der Lehrveranstaltung</t>
  </si>
  <si>
    <t>1) Das Semester eintragen, auf das sich die Angaben beziehen (Feld B1).</t>
  </si>
  <si>
    <t>2) Ihre Fakultät ergänzen (Feld B3).</t>
  </si>
  <si>
    <t>- Bitte in Spalte B jeweils Titel und ggf. Nr. der Lehrveranstaltungen eintragen. 
- Anschließend bitte Art der Veranstaltung, Information, ob es sich um ein fächerübergreifendes Angebot handelt und ob die Veranstaltung in Fachprüfungsordnungen vorgesehen ist, ergänzen.</t>
  </si>
  <si>
    <t xml:space="preserve">- Nun in Spalte C die SWS der Veranstaltung eintragen (bei Blockveranstaltungen bitte bereits die auf SWS umgerechnete Veranstaltungszeit (vgl. dazu Anmerkungen 3 und 4).
- In Spalte D angeben, ob es sich um eine Blockveranstaltung gehandelt hat.
- In Spalte E die Anzahl der Lehrpersonen und
- in Spalte F die geschätzte Anzahl der Teilnehmer eintragen. </t>
  </si>
  <si>
    <t>- In Spalte G ist nun der gesetzliche Anrechnungsfaktor auszuwählen, der sich am zeitlichen 
Lehraufwand inkl. Vor- und Nachbereitung orientierte (vgl. Anmerkung 6). 
- Nun werden in Spalte H automatisch die für die betreffende Lehrperson anzurechnenden Lehrveranstaltungsstunden berechnet (z.B.2 SWS und 2 Lehrpersonen bei Anrechnungsfaktor 1,0 führt automatisch zur Anrechnung von 1 SWS).</t>
  </si>
  <si>
    <t>B.Trapp/HR1</t>
  </si>
  <si>
    <t xml:space="preserve">Im Wintersemester kann von 15 Wochen und im Sommersemester von 14 Wochen ausgegangen werden. </t>
  </si>
  <si>
    <t xml:space="preserve">Pro Tag können höchstens 8 Zeitstunden an Lehre zugrunde gelegt werden (LUFV §3 Abs. 2 Satz 2). </t>
  </si>
  <si>
    <t>Anleitung zum Ausfüllen des LV-Formblatts</t>
  </si>
  <si>
    <t>SWS = Veranstaltungsstunden / Anzahl Wochen des Semesters        Eine Veranstaltungsstunde umfasst 45 Minuten. Daher gilt:</t>
  </si>
  <si>
    <t>SWS = Zeitstunden * 60 / 45 / Anzahl Wochen des Semesters</t>
  </si>
  <si>
    <t xml:space="preserve">    werden (§ 3 Abs. 8 S. 1 LUFV). Die Maximalsumme ist voreingestellt.</t>
  </si>
  <si>
    <t xml:space="preserve"> 5) Wird der Stoff einer Lehrveranstaltung in mehreren Gruppen durchgenommen, so ist die Zahl der eine Gruppe unterrichtenden Lehrpersonen maßgeblich.</t>
  </si>
  <si>
    <t>3) In die Felder H1 bis H3 Ihren Namen, die Organisationseinheit (Lehrstuhl für …) und Ihre 
Lehrverpflichtung eingeben; H4 ist für Anmerkungen vorgesehen (z.B. Forschungsfreisemester).</t>
  </si>
  <si>
    <r>
      <rPr>
        <sz val="10"/>
        <color indexed="10"/>
        <rFont val="Arial"/>
        <family val="2"/>
      </rPr>
      <t>Rot umrandete Felder werden automatisch berechnet. Nur in Ausnahmefällen manuell überschreiben</t>
    </r>
    <r>
      <rPr>
        <sz val="10"/>
        <rFont val="Arial"/>
        <family val="2"/>
      </rPr>
      <t>!</t>
    </r>
  </si>
  <si>
    <t>Sonstige Veranstaltungen mit ständiger Betreuung (bspw. Praktikum)</t>
  </si>
  <si>
    <r>
      <t xml:space="preserve">zu 1) </t>
    </r>
    <r>
      <rPr>
        <sz val="10"/>
        <rFont val="TUM Neue Helvetica 55 Regular"/>
        <family val="2"/>
      </rPr>
      <t>Setzt sich ein angebotenes Modul aus mehreren Veranstaltungsarten zusammen (Beispiel: 2 SWS Vorlesung+ 2 SWS Übung) sind diese getrennt aufzuführen.</t>
    </r>
  </si>
  <si>
    <t>Für betreute Diplom-, Bachelor- bzw. andere Studienabschlussarbeiten können je Lehrperson höchstens 2 Lehrveranstaltungsstunden pro Semester geltend machen (LUFV §3 Abs. 8 Satz 1).</t>
  </si>
  <si>
    <t>Naturwissenschaften</t>
  </si>
  <si>
    <t>Ingenieurwissenschaften</t>
  </si>
  <si>
    <t>Geisteswissenschaften</t>
  </si>
  <si>
    <r>
      <t>Faktor</t>
    </r>
    <r>
      <rPr>
        <vertAlign val="superscript"/>
        <sz val="9"/>
        <rFont val="Arial"/>
        <family val="2"/>
      </rPr>
      <t>6)</t>
    </r>
  </si>
  <si>
    <t>Diplom-/Masterarbeiten Naturwissenschaften (Anzahl)</t>
  </si>
  <si>
    <t>Bachelor/Staatsexamensarbeiten Naturwissenschaften (Anzahl)</t>
  </si>
  <si>
    <t>Diplom-/Masterarbeiten Ingenieurwissenschaften (Anzahl)</t>
  </si>
  <si>
    <t>Bachelor/Staatsexamensarbeiten Ingenieurwissenschaften (Anzahl)</t>
  </si>
  <si>
    <t>Diplom-/Masterarbeiten Geisteswissenschaften (Anzahl)</t>
  </si>
  <si>
    <t>Bachelor/StaatsexamensarbeitenGeisteswissenschaften (Anzahl)</t>
  </si>
  <si>
    <t>Studienarbeit BV/EI/MW,(Anzahl)</t>
  </si>
  <si>
    <t>LV-Block Entwerfen AR (Anzahl)</t>
  </si>
  <si>
    <t>Veranstaltungsart bitte auswählen</t>
  </si>
  <si>
    <r>
      <t xml:space="preserve">Auswahl der Art der Lehrveranstaltung </t>
    </r>
    <r>
      <rPr>
        <vertAlign val="superscript"/>
        <sz val="9"/>
        <rFont val="Arial"/>
        <family val="2"/>
      </rPr>
      <t>1)</t>
    </r>
  </si>
  <si>
    <t>Auswahl, ob fächerübergreifendes Angebot</t>
  </si>
  <si>
    <r>
      <t xml:space="preserve">Auswahl, ob nach FPSO vorgesehene Veranstaltung </t>
    </r>
    <r>
      <rPr>
        <vertAlign val="superscript"/>
        <sz val="9"/>
        <rFont val="Arial"/>
        <family val="2"/>
      </rPr>
      <t>2)</t>
    </r>
  </si>
  <si>
    <t>Auswahl, ob nach FPSO vorgesehene Veranstaltung</t>
  </si>
  <si>
    <t>Auswahl, ob Blockveranstaltung</t>
  </si>
  <si>
    <t>Bitte Anrechnungsfaktor auswählen: VL/S/Ü = 1; Koll.=0,7; P=0,5; P wenig Betreuung=0,3; Exkursion=0,3, Sonstiges je nach Betreuung=0,5 od. 0,3</t>
  </si>
  <si>
    <t xml:space="preserve"> 1) Vorlesung, Übung, Seminar o. ä. (Definitionen siehe Tabellenblatt Anmerkungen).</t>
  </si>
  <si>
    <t>An den Dekan/die Dekanin der</t>
  </si>
  <si>
    <t xml:space="preserve">Fakultät </t>
  </si>
  <si>
    <t xml:space="preserve">B. </t>
  </si>
  <si>
    <t>Zeitaufwand für Erstellung/Betreuung von Multimedia</t>
  </si>
  <si>
    <t xml:space="preserve"> 7) Lehrveranstaltungsstunden, die außerhalb der Vorlesungszeit nachgeholt werden, sind in der Spalte "Bemerkungen" - möglichst unter Angabe des Zeitpunkts - kenntlich zu machen.</t>
  </si>
  <si>
    <r>
      <t>Betreuung von Diplom-, Magister-, Bachelor-, Master - und Zulassungsarbeiten sowie Staatsexamen</t>
    </r>
    <r>
      <rPr>
        <b/>
        <vertAlign val="superscript"/>
        <sz val="9"/>
        <rFont val="Arial"/>
        <family val="2"/>
      </rPr>
      <t>);</t>
    </r>
    <r>
      <rPr>
        <b/>
        <sz val="9"/>
        <rFont val="Arial"/>
        <family val="2"/>
      </rPr>
      <t xml:space="preserve"> Erstellung/Entwicklung von Multimedia-Angeboten</t>
    </r>
  </si>
  <si>
    <t>Zeit-
stunden</t>
  </si>
  <si>
    <t>LVS bei Multimedia-Entwicklung (Zeitstunden durch 3 durch Semester-wochen, max. 25% der LV)</t>
  </si>
  <si>
    <t>vorübergehende Über- oder Unterscheitung der Lehrverpflichtung nach LUVF § 2 (4), ggf. bitte Erläuterung auf einem gesondertem Blatt beilegen):</t>
  </si>
  <si>
    <t>4) Ab Zeile 10 werden Lehrveranstaltungen eingegeben. Für jede Lehrveranstaltung sind 4 Zeilen vorgesehen, eine für den Titel, und je eine für die Art (Seminar, VL, Ü, etc.), die Information, ob es sich um ein fächerübergreifendes Angebot handelt und ob die Veranstaltung Teil einer FPSO ist.
- Wenn für eine Lehrperson mehr als fünf Lehrveranstaltungen eingetragen werden sollen, bitte Felder mit ganz links anklicken: Nun können weitere Lehrveranstaltungen ergänzt werden. Anschließend können nicht benötigte Zeilen ausgeblendet werden (auszublendende Zeilen markieren, rechte Maustaste betätigen, auf Ausblenden klicken).</t>
  </si>
  <si>
    <t>6) In Zelle C 101 könne Sie nun ggf. Zeitstunden eintragen, die Sie nach Abstimmung mit Ihren Dienstvorgesetzten und der Fakultätsleitung zur Erstellung/Betreuung von Multimediaveranstaltungen aufgewendet haben und die von Ihnen nicht über den normalen Veranstaltungskatalog abgerechnet werden konnten (z.B. Erstellung eines MOOC). In diesem Fall bitte die Zeitstunden eintragen. Diese werden in Zelle F101 automatisch in LVS umgerechnet: Aus 3 Zeitstunden wird 1 Unterrichtsstunde, geteilt durch 14,5 Semesterstunden. Da Multimedia nur bis zu 25% der Lehrverpflichtung ausmachen darf, errechnet Zelle G101, wieviele LVS tatsächlich angerechnet werden können.</t>
  </si>
  <si>
    <t xml:space="preserve">(z.B. Veranstaltungen fand  </t>
  </si>
  <si>
    <t>nicht in allen Vorlesungs-</t>
  </si>
  <si>
    <t>wochen statt)</t>
  </si>
  <si>
    <t>Summe Betreuung (bis 2 SWS)</t>
  </si>
  <si>
    <r>
      <t xml:space="preserve">Für die </t>
    </r>
    <r>
      <rPr>
        <b/>
        <sz val="9"/>
        <rFont val="Arial"/>
        <family val="2"/>
      </rPr>
      <t>verantwortliche</t>
    </r>
    <r>
      <rPr>
        <sz val="9"/>
        <rFont val="Arial"/>
        <family val="2"/>
      </rPr>
      <t xml:space="preserve"> Betreuung 
von Abschlussarbeiten können maximal 
bis zu 2 LVS je Semester anerkannt werden.</t>
    </r>
  </si>
  <si>
    <t xml:space="preserve">Begründung (z.B. Ermäßigung nach LUFV § 7 mit Angabe des Ermäßigungsgrundes, Forschungsfreisemester, wechselnder Lehrbedarf SS/WS nach LUVF § 2 (3),  </t>
  </si>
  <si>
    <t>5) Nachdem alle Lehrveranstaltungen mit den nötigen Angaben aufgelistet sind, besteht in den Zeilen 93-100 die Möglichkeit, Betreuungsleistungen für Abschlussarbeiten geltend zu machen. Dafür bitte jeweils die Anzahl der betreuten Arbeiten in Spalte C eintragen. Der Wert wird mit dem für die Fächergruppe geltenden gesetzlichen Anrechnungsfaktor für schriftliche Arbeiten multipliziert (vgl. Anmerkungen). Das Ergebnis je Zeile wird in Spalte E angezeigt. 
Die Umrechnung in anrechenbare Lehrveranstaltungsstunden erfolgt automatisch in Zelle G 100 und beträgt die Summe der in Spalte E angezeigten Werte bis zum Maximalwert von 2 SWS je Semester.</t>
  </si>
  <si>
    <t>7) Zelle G 102 errechnet nun Ihre anrechenbaren LVS und Zelle G103 zieht diese von Ihrer Semesterlehrverpflichtung ab. Beim Ergebnis 0 haben Sie Ihre Lehrverpflichtung vollumfänglich erfüllt. Sollte das Ergebnis größer oder kleiner 0 sein, haben Sie über- bzw. untererfüllt und müssen mit Ihrer Fakultätsleitung den Ausgleich abstimmen. 
Bitte löschen Sie ggf. Zeilen, die Sie nicht brauchen, speichern sich Ihr Berichtsblatt und verfahren weiter gemäß den für Ihre Fakultät geltenden Prozessen.</t>
  </si>
  <si>
    <t>:3:14,5</t>
  </si>
  <si>
    <t>Stand: 10.05.2017</t>
  </si>
  <si>
    <t xml:space="preserve"> 3) Bei Blockveranstaltungen bitte Umrechnung nach § 3 Abs. 6 LUFV (Formel SWS = Zeitstunden * 60 / 45 / Anzahl Semesterwochen (14 im SS, 15 im WS; siehe auch Anmerkungen).  Hier wird automatisch umgerechnet:</t>
  </si>
  <si>
    <t>SWS</t>
  </si>
  <si>
    <r>
      <t>Zeitstunden (</t>
    </r>
    <r>
      <rPr>
        <sz val="10"/>
        <rFont val="Calibri"/>
        <family val="2"/>
      </rPr>
      <t>≤ 8 je Tag</t>
    </r>
    <r>
      <rPr>
        <sz val="10"/>
        <rFont val="Arial"/>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</si>
</sst>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0"/>
      <name val="Arial"/>
    </font>
    <font>
      <sz val="10"/>
      <name val="Arial"/>
      <family val="2"/>
    </font>
    <font>
      <sz val="10"/>
      <name val="Arial"/>
      <family val="2"/>
    </font>
    <font>
      <b/>
      <sz val="9"/>
      <name val="Arial"/>
      <family val="2"/>
    </font>
    <font>
      <sz val="9"/>
      <name val="Arial"/>
      <family val="2"/>
    </font>
    <font>
      <vertAlign val="superscript"/>
      <sz val="9"/>
      <name val="Arial"/>
      <family val="2"/>
    </font>
    <font>
      <sz val="10"/>
      <name val="TUM Neue Helvetica 55 Regular"/>
      <family val="2"/>
    </font>
    <font>
      <sz val="10"/>
      <name val="TUM Neue Helvetica 55 Regular"/>
      <family val="2"/>
    </font>
    <font>
      <b/>
      <sz val="10"/>
      <name val="TUM Neue Helvetica 55 Regular"/>
      <family val="2"/>
    </font>
    <font>
      <b/>
      <sz val="18"/>
      <name val="TUM Neue Helvetica 55 Regular"/>
      <family val="2"/>
    </font>
    <font>
      <sz val="18"/>
      <name val="TUM Neue Helvetica 55 Regular"/>
      <family val="2"/>
    </font>
    <font>
      <sz val="9"/>
      <name val="Arial"/>
      <family val="2"/>
    </font>
    <font>
      <b/>
      <sz val="9"/>
      <name val="Arial"/>
      <family val="2"/>
    </font>
    <font>
      <b/>
      <vertAlign val="superscript"/>
      <sz val="9"/>
      <name val="Arial"/>
      <family val="2"/>
    </font>
    <font>
      <sz val="10"/>
      <name val="Arial"/>
      <family val="2"/>
    </font>
    <font>
      <b/>
      <sz val="16"/>
      <name val="TUM Neue Helvetica 55 Regular"/>
      <family val="2"/>
    </font>
    <font>
      <i/>
      <sz val="9"/>
      <name val="Arial"/>
      <family val="2"/>
    </font>
    <font>
      <sz val="10"/>
      <color indexed="10"/>
      <name val="Arial"/>
      <family val="2"/>
    </font>
    <font>
      <b/>
      <i/>
      <sz val="9"/>
      <name val="Arial"/>
      <family val="2"/>
    </font>
    <font>
      <sz val="9"/>
      <color rgb="FFFF0000"/>
      <name val="Arial"/>
      <family val="2"/>
    </font>
    <font>
      <sz val="10"/>
      <name val="Calibri"/>
      <family val="2"/>
    </font>
  </fonts>
  <fills count="5">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theme="3" tint="0.79998168889431442"/>
        <bgColor indexed="64"/>
      </patternFill>
    </fill>
  </fills>
  <borders count="38">
    <border>
      <left/>
      <right/>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thin">
        <color indexed="64"/>
      </right>
      <top/>
      <bottom/>
      <diagonal/>
    </border>
    <border>
      <left style="thin">
        <color indexed="64"/>
      </left>
      <right style="double">
        <color indexed="64"/>
      </right>
      <top/>
      <bottom/>
      <diagonal/>
    </border>
    <border>
      <left/>
      <right style="double">
        <color indexed="64"/>
      </right>
      <top/>
      <bottom/>
      <diagonal/>
    </border>
    <border>
      <left style="double">
        <color indexed="64"/>
      </left>
      <right/>
      <top/>
      <bottom/>
      <diagonal/>
    </border>
    <border>
      <left style="double">
        <color indexed="64"/>
      </left>
      <right/>
      <top style="double">
        <color indexed="64"/>
      </top>
      <bottom/>
      <diagonal/>
    </border>
    <border>
      <left style="thin">
        <color indexed="64"/>
      </left>
      <right style="double">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top/>
      <bottom style="double">
        <color indexed="64"/>
      </bottom>
      <diagonal/>
    </border>
    <border>
      <left/>
      <right/>
      <top style="thin">
        <color indexed="64"/>
      </top>
      <bottom/>
      <diagonal/>
    </border>
    <border>
      <left/>
      <right style="thin">
        <color indexed="64"/>
      </right>
      <top style="double">
        <color indexed="64"/>
      </top>
      <bottom/>
      <diagonal/>
    </border>
    <border>
      <left/>
      <right style="thin">
        <color indexed="64"/>
      </right>
      <top style="thin">
        <color indexed="64"/>
      </top>
      <bottom/>
      <diagonal/>
    </border>
    <border>
      <left style="thin">
        <color indexed="64"/>
      </left>
      <right style="thin">
        <color indexed="64"/>
      </right>
      <top/>
      <bottom style="thin">
        <color rgb="FFFF0000"/>
      </bottom>
      <diagonal/>
    </border>
    <border>
      <left style="thin">
        <color indexed="64"/>
      </left>
      <right style="thin">
        <color rgb="FFFF0000"/>
      </right>
      <top/>
      <bottom/>
      <diagonal/>
    </border>
    <border>
      <left style="thin">
        <color rgb="FFFF0000"/>
      </left>
      <right style="thin">
        <color rgb="FFFF0000"/>
      </right>
      <top style="thin">
        <color rgb="FFFF0000"/>
      </top>
      <bottom style="thin">
        <color rgb="FFFF0000"/>
      </bottom>
      <diagonal/>
    </border>
    <border>
      <left/>
      <right style="thin">
        <color rgb="FFFF0000"/>
      </right>
      <top style="double">
        <color indexed="64"/>
      </top>
      <bottom style="double">
        <color indexed="64"/>
      </bottom>
      <diagonal/>
    </border>
    <border>
      <left style="medium">
        <color rgb="FFE37222"/>
      </left>
      <right style="medium">
        <color rgb="FFE37222"/>
      </right>
      <top style="medium">
        <color rgb="FFE37222"/>
      </top>
      <bottom style="medium">
        <color rgb="FFE37222"/>
      </bottom>
      <diagonal/>
    </border>
    <border>
      <left style="medium">
        <color rgb="FFE37222"/>
      </left>
      <right/>
      <top style="thin">
        <color indexed="64"/>
      </top>
      <bottom/>
      <diagonal/>
    </border>
    <border>
      <left style="medium">
        <color rgb="FFE37222"/>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1">
    <xf numFmtId="0" fontId="0" fillId="0" borderId="0" xfId="0"/>
    <xf numFmtId="0" fontId="2" fillId="0" borderId="0" xfId="0" applyFont="1"/>
    <xf numFmtId="0" fontId="3" fillId="0" borderId="0" xfId="0" applyFont="1"/>
    <xf numFmtId="0" fontId="4" fillId="0" borderId="0" xfId="0" applyFont="1"/>
    <xf numFmtId="0" fontId="4" fillId="0" borderId="1" xfId="0" applyFont="1" applyBorder="1"/>
    <xf numFmtId="0" fontId="4" fillId="0" borderId="2" xfId="0" applyFont="1" applyBorder="1"/>
    <xf numFmtId="0" fontId="4" fillId="0" borderId="3" xfId="0" applyFont="1" applyBorder="1"/>
    <xf numFmtId="0" fontId="4" fillId="0" borderId="4" xfId="0" applyFont="1" applyBorder="1"/>
    <xf numFmtId="0" fontId="4" fillId="0" borderId="0" xfId="0" applyFont="1" applyAlignment="1">
      <alignment vertical="center"/>
    </xf>
    <xf numFmtId="0" fontId="4" fillId="0" borderId="0" xfId="0" applyFont="1" applyBorder="1"/>
    <xf numFmtId="0" fontId="4" fillId="0" borderId="5" xfId="0" applyFont="1" applyBorder="1"/>
    <xf numFmtId="0" fontId="4" fillId="0" borderId="6" xfId="0" applyFont="1" applyBorder="1"/>
    <xf numFmtId="0" fontId="4" fillId="0" borderId="6" xfId="0" applyFont="1" applyFill="1" applyBorder="1"/>
    <xf numFmtId="0" fontId="4" fillId="0" borderId="0" xfId="0" applyFont="1" applyAlignment="1">
      <alignment horizontal="right"/>
    </xf>
    <xf numFmtId="0" fontId="4" fillId="0" borderId="0" xfId="0" applyFont="1" applyFill="1" applyBorder="1"/>
    <xf numFmtId="0" fontId="4" fillId="0" borderId="7" xfId="0" applyFont="1" applyBorder="1"/>
    <xf numFmtId="0" fontId="4" fillId="2" borderId="0" xfId="0" applyFont="1" applyFill="1" applyProtection="1">
      <protection locked="0"/>
    </xf>
    <xf numFmtId="14" fontId="4" fillId="0" borderId="0" xfId="0" applyNumberFormat="1" applyFont="1"/>
    <xf numFmtId="0" fontId="4" fillId="2" borderId="8" xfId="0" applyFont="1" applyFill="1" applyBorder="1" applyProtection="1">
      <protection locked="0"/>
    </xf>
    <xf numFmtId="0" fontId="4" fillId="2" borderId="9" xfId="0" applyFont="1" applyFill="1" applyBorder="1" applyProtection="1">
      <protection locked="0"/>
    </xf>
    <xf numFmtId="0" fontId="4" fillId="2" borderId="3" xfId="0" applyFont="1" applyFill="1" applyBorder="1" applyProtection="1">
      <protection locked="0"/>
    </xf>
    <xf numFmtId="0" fontId="4" fillId="2" borderId="4" xfId="0" applyFont="1" applyFill="1" applyBorder="1" applyProtection="1">
      <protection locked="0"/>
    </xf>
    <xf numFmtId="0" fontId="4" fillId="2" borderId="10" xfId="0" applyFont="1" applyFill="1" applyBorder="1" applyAlignment="1" applyProtection="1">
      <alignment vertical="center"/>
      <protection locked="0"/>
    </xf>
    <xf numFmtId="0" fontId="4" fillId="2" borderId="3" xfId="0" applyFont="1" applyFill="1" applyBorder="1" applyAlignment="1" applyProtection="1">
      <alignment vertical="center"/>
      <protection locked="0"/>
    </xf>
    <xf numFmtId="0" fontId="4" fillId="2" borderId="11" xfId="0" applyFont="1" applyFill="1" applyBorder="1" applyProtection="1">
      <protection locked="0"/>
    </xf>
    <xf numFmtId="0" fontId="3" fillId="2" borderId="0" xfId="0" applyFont="1" applyFill="1" applyProtection="1">
      <protection locked="0"/>
    </xf>
    <xf numFmtId="0" fontId="4" fillId="0" borderId="12" xfId="0" applyFont="1" applyBorder="1" applyProtection="1"/>
    <xf numFmtId="0" fontId="4" fillId="0" borderId="6" xfId="0" applyFont="1" applyBorder="1" applyProtection="1"/>
    <xf numFmtId="0" fontId="4" fillId="0" borderId="13" xfId="0" applyFont="1" applyFill="1" applyBorder="1" applyProtection="1"/>
    <xf numFmtId="0" fontId="6" fillId="0" borderId="0" xfId="0" applyFont="1"/>
    <xf numFmtId="0" fontId="6" fillId="0" borderId="0" xfId="0" applyFont="1" applyAlignment="1">
      <alignment wrapText="1"/>
    </xf>
    <xf numFmtId="0" fontId="7" fillId="0" borderId="0" xfId="0" applyFont="1" applyAlignment="1">
      <alignment horizontal="left" vertical="center" wrapText="1"/>
    </xf>
    <xf numFmtId="0" fontId="8" fillId="0" borderId="14" xfId="0" applyFont="1" applyBorder="1" applyAlignment="1">
      <alignment horizontal="left" vertical="center" wrapText="1"/>
    </xf>
    <xf numFmtId="0" fontId="6" fillId="0" borderId="15" xfId="0" applyFont="1" applyBorder="1" applyAlignment="1">
      <alignment vertical="center" wrapText="1"/>
    </xf>
    <xf numFmtId="0" fontId="6" fillId="0" borderId="9" xfId="0" applyFont="1" applyBorder="1" applyAlignment="1">
      <alignment vertical="center" wrapText="1"/>
    </xf>
    <xf numFmtId="0" fontId="6" fillId="0" borderId="0" xfId="0" applyFont="1" applyAlignment="1">
      <alignment vertical="center" wrapText="1"/>
    </xf>
    <xf numFmtId="0" fontId="7" fillId="0" borderId="0" xfId="0" applyFont="1" applyAlignment="1">
      <alignment vertical="center"/>
    </xf>
    <xf numFmtId="0" fontId="8" fillId="0" borderId="0" xfId="0" applyFont="1" applyAlignment="1">
      <alignment horizontal="left" vertical="center" wrapText="1"/>
    </xf>
    <xf numFmtId="0" fontId="6" fillId="0" borderId="0" xfId="0" applyFont="1" applyAlignment="1"/>
    <xf numFmtId="0" fontId="9" fillId="0" borderId="0" xfId="0" applyFont="1" applyAlignment="1">
      <alignment horizontal="left" vertical="center" wrapText="1"/>
    </xf>
    <xf numFmtId="0" fontId="10" fillId="0" borderId="0" xfId="0" applyFont="1"/>
    <xf numFmtId="0" fontId="6" fillId="0" borderId="0" xfId="0" applyFont="1" applyBorder="1" applyAlignment="1">
      <alignment horizontal="left"/>
    </xf>
    <xf numFmtId="2" fontId="6" fillId="0" borderId="0" xfId="0" applyNumberFormat="1" applyFont="1" applyBorder="1" applyAlignment="1">
      <alignment horizontal="left" vertical="center" wrapText="1"/>
    </xf>
    <xf numFmtId="0" fontId="6" fillId="0" borderId="0" xfId="0" applyFont="1" applyBorder="1"/>
    <xf numFmtId="0" fontId="6" fillId="0" borderId="0" xfId="0" applyFont="1" applyBorder="1" applyAlignment="1">
      <alignment wrapText="1"/>
    </xf>
    <xf numFmtId="2" fontId="6" fillId="0" borderId="10" xfId="0" applyNumberFormat="1" applyFont="1" applyBorder="1" applyAlignment="1">
      <alignment horizontal="left" vertical="center" wrapText="1"/>
    </xf>
    <xf numFmtId="0" fontId="8" fillId="0" borderId="16" xfId="0" applyFont="1" applyBorder="1" applyAlignment="1">
      <alignment horizontal="left" vertical="center"/>
    </xf>
    <xf numFmtId="0" fontId="8" fillId="0" borderId="17" xfId="0" applyFont="1" applyBorder="1" applyAlignment="1">
      <alignment horizontal="left" vertical="center"/>
    </xf>
    <xf numFmtId="0" fontId="6" fillId="0" borderId="0" xfId="0" applyFont="1" applyBorder="1" applyAlignment="1">
      <alignment vertical="center" wrapText="1"/>
    </xf>
    <xf numFmtId="0" fontId="6" fillId="0" borderId="16" xfId="0" applyFont="1" applyBorder="1" applyAlignment="1">
      <alignment horizontal="left" vertical="center"/>
    </xf>
    <xf numFmtId="0" fontId="6" fillId="0" borderId="16" xfId="0" applyFont="1" applyBorder="1"/>
    <xf numFmtId="0" fontId="11" fillId="0" borderId="0" xfId="0" applyFont="1" applyAlignment="1">
      <alignment horizontal="right"/>
    </xf>
    <xf numFmtId="0" fontId="11" fillId="2" borderId="9" xfId="0" applyFont="1" applyFill="1" applyBorder="1" applyProtection="1">
      <protection locked="0"/>
    </xf>
    <xf numFmtId="0" fontId="11" fillId="0" borderId="0" xfId="0" applyFont="1"/>
    <xf numFmtId="0" fontId="0" fillId="0" borderId="0" xfId="0" applyBorder="1"/>
    <xf numFmtId="164" fontId="0" fillId="0" borderId="0" xfId="0" applyNumberFormat="1" applyBorder="1"/>
    <xf numFmtId="164" fontId="0" fillId="0" borderId="0" xfId="0" applyNumberFormat="1" applyAlignment="1">
      <alignment horizontal="left"/>
    </xf>
    <xf numFmtId="0" fontId="4" fillId="3" borderId="18" xfId="0" applyFont="1" applyFill="1" applyBorder="1" applyProtection="1">
      <protection locked="0"/>
    </xf>
    <xf numFmtId="0" fontId="4" fillId="3" borderId="10" xfId="0" applyFont="1" applyFill="1" applyBorder="1" applyProtection="1">
      <protection locked="0"/>
    </xf>
    <xf numFmtId="0" fontId="4" fillId="3" borderId="3" xfId="0" applyFont="1" applyFill="1" applyBorder="1" applyAlignment="1" applyProtection="1">
      <alignment horizontal="center"/>
      <protection locked="0"/>
    </xf>
    <xf numFmtId="0" fontId="4" fillId="3" borderId="3" xfId="0" applyFont="1" applyFill="1" applyBorder="1" applyProtection="1">
      <protection locked="0"/>
    </xf>
    <xf numFmtId="0" fontId="4" fillId="3" borderId="17" xfId="0" applyFont="1" applyFill="1" applyBorder="1" applyProtection="1">
      <protection locked="0"/>
    </xf>
    <xf numFmtId="0" fontId="4" fillId="3" borderId="19" xfId="0" applyFont="1" applyFill="1" applyBorder="1" applyProtection="1">
      <protection locked="0"/>
    </xf>
    <xf numFmtId="0" fontId="4" fillId="0" borderId="20" xfId="0" applyFont="1" applyBorder="1"/>
    <xf numFmtId="0" fontId="4" fillId="0" borderId="6" xfId="0" applyFont="1" applyFill="1" applyBorder="1" applyProtection="1"/>
    <xf numFmtId="0" fontId="3" fillId="0" borderId="21" xfId="0" applyFont="1" applyBorder="1" applyAlignment="1">
      <alignment vertical="center"/>
    </xf>
    <xf numFmtId="0" fontId="4" fillId="0" borderId="21" xfId="0" applyFont="1" applyBorder="1"/>
    <xf numFmtId="0" fontId="3" fillId="0" borderId="22" xfId="0" applyFont="1" applyBorder="1"/>
    <xf numFmtId="0" fontId="4" fillId="0" borderId="23" xfId="0" applyFont="1" applyBorder="1"/>
    <xf numFmtId="0" fontId="3" fillId="0" borderId="24" xfId="0" applyFont="1" applyBorder="1"/>
    <xf numFmtId="0" fontId="4" fillId="0" borderId="25" xfId="0" applyFont="1" applyBorder="1"/>
    <xf numFmtId="0" fontId="19" fillId="0" borderId="0" xfId="0" applyFont="1" applyAlignment="1">
      <alignment horizontal="right"/>
    </xf>
    <xf numFmtId="0" fontId="12" fillId="0" borderId="24" xfId="0" applyFont="1" applyBorder="1"/>
    <xf numFmtId="0" fontId="12" fillId="0" borderId="21" xfId="0" applyFont="1" applyBorder="1" applyAlignment="1">
      <alignment vertical="center"/>
    </xf>
    <xf numFmtId="0" fontId="11" fillId="0" borderId="3" xfId="0" applyFont="1" applyBorder="1"/>
    <xf numFmtId="0" fontId="11" fillId="0" borderId="5" xfId="0" applyFont="1" applyBorder="1"/>
    <xf numFmtId="0" fontId="4" fillId="3" borderId="0" xfId="0" applyFont="1" applyFill="1" applyProtection="1">
      <protection locked="0"/>
    </xf>
    <xf numFmtId="0" fontId="4" fillId="3" borderId="3" xfId="0" applyFont="1" applyFill="1" applyBorder="1" applyAlignment="1" applyProtection="1">
      <alignment horizontal="right"/>
      <protection locked="0"/>
    </xf>
    <xf numFmtId="0" fontId="4" fillId="3" borderId="19" xfId="0" applyFont="1" applyFill="1" applyBorder="1" applyAlignment="1" applyProtection="1">
      <alignment horizontal="right"/>
      <protection locked="0"/>
    </xf>
    <xf numFmtId="0" fontId="3" fillId="0" borderId="20" xfId="0" applyFont="1" applyBorder="1"/>
    <xf numFmtId="0" fontId="0" fillId="0" borderId="0" xfId="0" applyFont="1"/>
    <xf numFmtId="0" fontId="1" fillId="0" borderId="0" xfId="0" applyFont="1"/>
    <xf numFmtId="0" fontId="14" fillId="0" borderId="0" xfId="0" applyFont="1" applyAlignment="1">
      <alignment horizontal="left" wrapText="1"/>
    </xf>
    <xf numFmtId="0" fontId="1" fillId="0" borderId="0" xfId="0" applyFont="1" applyAlignment="1">
      <alignment horizontal="left" wrapText="1"/>
    </xf>
    <xf numFmtId="0" fontId="4" fillId="3" borderId="30" xfId="0" applyFont="1" applyFill="1" applyBorder="1" applyProtection="1">
      <protection locked="0"/>
    </xf>
    <xf numFmtId="0" fontId="4" fillId="2" borderId="31" xfId="0" applyFont="1" applyFill="1" applyBorder="1" applyAlignment="1" applyProtection="1">
      <alignment vertical="center"/>
      <protection locked="0"/>
    </xf>
    <xf numFmtId="0" fontId="4" fillId="2" borderId="5" xfId="0" applyFont="1" applyFill="1" applyBorder="1" applyAlignment="1" applyProtection="1">
      <alignment vertical="center"/>
      <protection locked="0"/>
    </xf>
    <xf numFmtId="0" fontId="4" fillId="2" borderId="32" xfId="0" applyFont="1" applyFill="1" applyBorder="1" applyAlignment="1" applyProtection="1">
      <alignment horizontal="right" vertical="center"/>
      <protection locked="0"/>
    </xf>
    <xf numFmtId="0" fontId="4" fillId="2" borderId="5" xfId="0" applyFont="1" applyFill="1" applyBorder="1" applyProtection="1">
      <protection locked="0"/>
    </xf>
    <xf numFmtId="0" fontId="4" fillId="0" borderId="26" xfId="0" applyFont="1" applyBorder="1"/>
    <xf numFmtId="0" fontId="4" fillId="0" borderId="33" xfId="0" applyFont="1" applyBorder="1"/>
    <xf numFmtId="2" fontId="4" fillId="0" borderId="0" xfId="0" applyNumberFormat="1" applyFont="1" applyBorder="1"/>
    <xf numFmtId="2" fontId="11" fillId="0" borderId="0" xfId="0" applyNumberFormat="1" applyFont="1" applyBorder="1"/>
    <xf numFmtId="0" fontId="4" fillId="0" borderId="27" xfId="0" applyFont="1" applyBorder="1"/>
    <xf numFmtId="1" fontId="4" fillId="2" borderId="0" xfId="0" applyNumberFormat="1" applyFont="1" applyFill="1" applyBorder="1" applyProtection="1">
      <protection locked="0"/>
    </xf>
    <xf numFmtId="0" fontId="4" fillId="0" borderId="9" xfId="0" applyFont="1" applyFill="1" applyBorder="1"/>
    <xf numFmtId="0" fontId="16" fillId="4" borderId="28" xfId="0" applyFont="1" applyFill="1" applyBorder="1"/>
    <xf numFmtId="0" fontId="16" fillId="4" borderId="9" xfId="0" applyFont="1" applyFill="1" applyBorder="1" applyProtection="1">
      <protection locked="0"/>
    </xf>
    <xf numFmtId="0" fontId="4" fillId="0" borderId="9" xfId="0" applyFont="1" applyBorder="1"/>
    <xf numFmtId="0" fontId="0" fillId="0" borderId="0" xfId="0" applyAlignment="1">
      <alignment vertical="top"/>
    </xf>
    <xf numFmtId="0" fontId="3" fillId="0" borderId="26" xfId="0" applyFont="1" applyBorder="1" applyAlignment="1">
      <alignment vertical="center"/>
    </xf>
    <xf numFmtId="1" fontId="4" fillId="2" borderId="16" xfId="0" applyNumberFormat="1" applyFont="1" applyFill="1" applyBorder="1" applyProtection="1">
      <protection locked="0"/>
    </xf>
    <xf numFmtId="2" fontId="4" fillId="0" borderId="0" xfId="0" applyNumberFormat="1" applyFont="1" applyBorder="1" applyAlignment="1">
      <alignment horizontal="right"/>
    </xf>
    <xf numFmtId="0" fontId="4" fillId="3" borderId="34" xfId="0" applyFont="1" applyFill="1" applyBorder="1" applyAlignment="1" applyProtection="1">
      <alignment horizontal="right" vertical="center"/>
      <protection locked="0"/>
    </xf>
    <xf numFmtId="0" fontId="4" fillId="0" borderId="0" xfId="0" applyFont="1" applyBorder="1" applyAlignment="1">
      <alignment wrapText="1"/>
    </xf>
    <xf numFmtId="0" fontId="4" fillId="0" borderId="0" xfId="0" applyFont="1" applyBorder="1" applyAlignment="1">
      <alignment horizontal="left" vertical="top" wrapText="1"/>
    </xf>
    <xf numFmtId="0" fontId="4" fillId="0" borderId="0" xfId="0" applyFont="1" applyAlignment="1">
      <alignment horizontal="left"/>
    </xf>
    <xf numFmtId="0" fontId="18" fillId="4" borderId="27" xfId="0" applyFont="1" applyFill="1" applyBorder="1" applyAlignment="1" applyProtection="1">
      <alignment horizontal="left"/>
      <protection locked="0"/>
    </xf>
    <xf numFmtId="0" fontId="18" fillId="4" borderId="29" xfId="0" applyFont="1" applyFill="1" applyBorder="1" applyAlignment="1" applyProtection="1">
      <alignment horizontal="left"/>
      <protection locked="0"/>
    </xf>
    <xf numFmtId="0" fontId="18" fillId="4" borderId="0" xfId="0" applyFont="1" applyFill="1" applyBorder="1" applyAlignment="1" applyProtection="1">
      <alignment horizontal="left"/>
      <protection locked="0"/>
    </xf>
    <xf numFmtId="0" fontId="18" fillId="4" borderId="9" xfId="0" applyFont="1" applyFill="1" applyBorder="1" applyAlignment="1" applyProtection="1">
      <alignment horizontal="left"/>
      <protection locked="0"/>
    </xf>
    <xf numFmtId="0" fontId="4" fillId="0" borderId="0" xfId="0" applyFont="1" applyAlignment="1">
      <alignment horizontal="left"/>
    </xf>
    <xf numFmtId="0" fontId="11" fillId="0" borderId="0" xfId="0" applyFont="1" applyAlignment="1">
      <alignment horizontal="left"/>
    </xf>
    <xf numFmtId="0" fontId="4" fillId="0" borderId="35" xfId="0" applyFont="1" applyBorder="1" applyAlignment="1">
      <alignment horizontal="left" vertical="top" wrapText="1"/>
    </xf>
    <xf numFmtId="0" fontId="4" fillId="0" borderId="27" xfId="0" applyFont="1" applyBorder="1" applyAlignment="1">
      <alignment horizontal="left" vertical="top" wrapText="1"/>
    </xf>
    <xf numFmtId="0" fontId="4" fillId="0" borderId="36" xfId="0" applyFont="1" applyBorder="1" applyAlignment="1">
      <alignment horizontal="left" vertical="top" wrapText="1"/>
    </xf>
    <xf numFmtId="0" fontId="4" fillId="0" borderId="0" xfId="0" applyFont="1" applyBorder="1" applyAlignment="1">
      <alignment horizontal="left" vertical="top" wrapText="1"/>
    </xf>
    <xf numFmtId="0" fontId="9" fillId="0" borderId="0" xfId="0" applyFont="1" applyAlignment="1">
      <alignment horizontal="left"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8" fillId="0" borderId="16" xfId="0" applyFont="1" applyBorder="1" applyAlignment="1">
      <alignment horizontal="center" vertical="center"/>
    </xf>
    <xf numFmtId="0" fontId="7" fillId="0" borderId="20" xfId="0" applyFont="1" applyBorder="1" applyAlignment="1">
      <alignment horizontal="left" vertical="center" wrapText="1"/>
    </xf>
    <xf numFmtId="0" fontId="6" fillId="0" borderId="0" xfId="0" applyFont="1" applyBorder="1" applyAlignment="1">
      <alignment horizontal="left"/>
    </xf>
    <xf numFmtId="0" fontId="6" fillId="0" borderId="0" xfId="0" applyFont="1" applyAlignment="1">
      <alignment horizontal="center" wrapText="1"/>
    </xf>
    <xf numFmtId="0" fontId="6" fillId="0" borderId="0" xfId="0" applyFont="1" applyAlignment="1">
      <alignment horizontal="left" vertical="center"/>
    </xf>
    <xf numFmtId="0" fontId="6" fillId="0" borderId="0" xfId="0" applyFont="1" applyBorder="1" applyAlignment="1">
      <alignment horizontal="left" wrapText="1"/>
    </xf>
    <xf numFmtId="0" fontId="6" fillId="0" borderId="9" xfId="0" applyFont="1" applyBorder="1" applyAlignment="1">
      <alignment horizontal="left"/>
    </xf>
    <xf numFmtId="0" fontId="8" fillId="0" borderId="0" xfId="0" applyFont="1" applyBorder="1" applyAlignment="1">
      <alignment horizontal="left" vertical="center" wrapText="1"/>
    </xf>
    <xf numFmtId="0" fontId="7" fillId="0" borderId="0" xfId="0" applyFont="1" applyBorder="1" applyAlignment="1">
      <alignment horizontal="left"/>
    </xf>
    <xf numFmtId="0" fontId="1" fillId="0" borderId="0" xfId="0" applyFont="1" applyAlignment="1">
      <alignment horizontal="left" wrapText="1"/>
    </xf>
    <xf numFmtId="0" fontId="14" fillId="0" borderId="0" xfId="0" applyFont="1" applyAlignment="1">
      <alignment horizontal="left" wrapText="1"/>
    </xf>
    <xf numFmtId="0" fontId="0" fillId="0" borderId="0" xfId="0" quotePrefix="1" applyAlignment="1">
      <alignment horizontal="left" wrapText="1"/>
    </xf>
    <xf numFmtId="0" fontId="0" fillId="0" borderId="0" xfId="0" applyAlignment="1">
      <alignment horizontal="left" wrapText="1"/>
    </xf>
    <xf numFmtId="0" fontId="1" fillId="0" borderId="0" xfId="0" applyFont="1" applyAlignment="1">
      <alignment horizontal="left" vertical="top" wrapText="1"/>
    </xf>
    <xf numFmtId="0" fontId="1" fillId="0" borderId="0" xfId="0" quotePrefix="1" applyFont="1" applyAlignment="1">
      <alignment horizontal="left" wrapText="1"/>
    </xf>
    <xf numFmtId="0" fontId="0" fillId="0" borderId="0" xfId="0" applyAlignment="1">
      <alignment horizontal="left"/>
    </xf>
    <xf numFmtId="0" fontId="14" fillId="0" borderId="0" xfId="0" applyFont="1" applyAlignment="1">
      <alignment horizontal="left" vertical="top" wrapText="1"/>
    </xf>
    <xf numFmtId="0" fontId="15" fillId="0" borderId="0" xfId="0" applyFont="1" applyAlignment="1">
      <alignment horizontal="left" vertical="center" wrapText="1"/>
    </xf>
    <xf numFmtId="0" fontId="14" fillId="0" borderId="0" xfId="0" applyFont="1" applyAlignment="1">
      <alignment horizontal="left"/>
    </xf>
    <xf numFmtId="0" fontId="0" fillId="0" borderId="37" xfId="0" applyBorder="1"/>
    <xf numFmtId="0" fontId="1" fillId="0" borderId="37" xfId="0" applyFont="1" applyBorder="1"/>
  </cellXfs>
  <cellStyles count="1">
    <cellStyle name="Standard"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O176"/>
  <sheetViews>
    <sheetView tabSelected="1" view="pageBreakPreview" zoomScaleNormal="100" zoomScaleSheetLayoutView="100" workbookViewId="0">
      <selection activeCell="O113" sqref="O113"/>
    </sheetView>
  </sheetViews>
  <sheetFormatPr baseColWidth="10" defaultRowHeight="12.75" outlineLevelRow="1" x14ac:dyDescent="0.2"/>
  <cols>
    <col min="1" max="1" width="2.42578125" customWidth="1"/>
    <col min="2" max="2" width="45.42578125" customWidth="1"/>
    <col min="3" max="3" width="11.42578125" customWidth="1"/>
    <col min="4" max="4" width="8.140625" customWidth="1"/>
    <col min="5" max="6" width="10" customWidth="1"/>
    <col min="7" max="7" width="7.7109375" customWidth="1"/>
    <col min="8" max="8" width="27.42578125" customWidth="1"/>
    <col min="9" max="9" width="21" bestFit="1" customWidth="1"/>
    <col min="10" max="10" width="14.7109375" customWidth="1"/>
    <col min="14" max="14" width="19.7109375" bestFit="1" customWidth="1"/>
  </cols>
  <sheetData>
    <row r="1" spans="1:10" s="3" customFormat="1" ht="12.75" customHeight="1" x14ac:dyDescent="0.2">
      <c r="A1" s="2"/>
      <c r="B1" s="25" t="s">
        <v>90</v>
      </c>
      <c r="E1" s="3" t="s">
        <v>0</v>
      </c>
      <c r="H1" s="16"/>
      <c r="I1" s="16"/>
    </row>
    <row r="2" spans="1:10" s="3" customFormat="1" ht="12.75" customHeight="1" x14ac:dyDescent="0.2">
      <c r="B2" s="3" t="s">
        <v>131</v>
      </c>
      <c r="E2" s="3" t="s">
        <v>1</v>
      </c>
      <c r="H2" s="16"/>
      <c r="I2" s="16"/>
    </row>
    <row r="3" spans="1:10" s="3" customFormat="1" ht="12.75" customHeight="1" x14ac:dyDescent="0.2">
      <c r="B3" s="16" t="s">
        <v>132</v>
      </c>
      <c r="E3" s="3" t="s">
        <v>71</v>
      </c>
      <c r="H3" s="16"/>
      <c r="I3" s="76"/>
    </row>
    <row r="4" spans="1:10" s="3" customFormat="1" ht="12.75" customHeight="1" thickBot="1" x14ac:dyDescent="0.25">
      <c r="B4" s="3" t="s">
        <v>37</v>
      </c>
      <c r="E4" s="3" t="s">
        <v>74</v>
      </c>
      <c r="H4" s="16"/>
      <c r="I4" s="16"/>
    </row>
    <row r="5" spans="1:10" s="3" customFormat="1" ht="12.75" customHeight="1" thickTop="1" x14ac:dyDescent="0.2">
      <c r="A5" s="15" t="s">
        <v>15</v>
      </c>
      <c r="B5" s="96" t="s">
        <v>36</v>
      </c>
      <c r="C5" s="4" t="s">
        <v>2</v>
      </c>
      <c r="D5" s="4" t="s">
        <v>3</v>
      </c>
      <c r="E5" s="4" t="s">
        <v>4</v>
      </c>
      <c r="F5" s="4" t="s">
        <v>5</v>
      </c>
      <c r="G5" s="4" t="s">
        <v>6</v>
      </c>
      <c r="H5" s="4" t="s">
        <v>7</v>
      </c>
      <c r="I5" s="5" t="s">
        <v>8</v>
      </c>
      <c r="J5" s="53"/>
    </row>
    <row r="6" spans="1:10" s="3" customFormat="1" ht="12.75" customHeight="1" x14ac:dyDescent="0.2">
      <c r="A6" s="11" t="s">
        <v>32</v>
      </c>
      <c r="B6" s="98" t="s">
        <v>124</v>
      </c>
      <c r="C6" s="6" t="s">
        <v>18</v>
      </c>
      <c r="D6" s="6" t="s">
        <v>9</v>
      </c>
      <c r="E6" s="6" t="s">
        <v>14</v>
      </c>
      <c r="F6" s="6" t="s">
        <v>10</v>
      </c>
      <c r="G6" s="6" t="s">
        <v>72</v>
      </c>
      <c r="H6" s="6" t="s">
        <v>11</v>
      </c>
      <c r="I6" s="7" t="s">
        <v>142</v>
      </c>
      <c r="J6" s="53"/>
    </row>
    <row r="7" spans="1:10" s="3" customFormat="1" ht="12.75" customHeight="1" x14ac:dyDescent="0.2">
      <c r="A7" s="11" t="s">
        <v>30</v>
      </c>
      <c r="B7" s="98" t="s">
        <v>125</v>
      </c>
      <c r="C7" s="6" t="s">
        <v>12</v>
      </c>
      <c r="D7" s="6" t="s">
        <v>13</v>
      </c>
      <c r="E7" s="6" t="s">
        <v>20</v>
      </c>
      <c r="F7" s="74" t="s">
        <v>89</v>
      </c>
      <c r="G7" s="6" t="s">
        <v>21</v>
      </c>
      <c r="H7" s="74" t="s">
        <v>88</v>
      </c>
      <c r="I7" s="7" t="s">
        <v>143</v>
      </c>
      <c r="J7" s="53"/>
    </row>
    <row r="8" spans="1:10" s="3" customFormat="1" ht="12.75" customHeight="1" x14ac:dyDescent="0.2">
      <c r="A8" s="12" t="s">
        <v>31</v>
      </c>
      <c r="B8" s="95" t="s">
        <v>126</v>
      </c>
      <c r="C8" s="6" t="s">
        <v>19</v>
      </c>
      <c r="D8" s="6"/>
      <c r="E8" s="6"/>
      <c r="F8" s="6"/>
      <c r="G8" s="6" t="s">
        <v>73</v>
      </c>
      <c r="H8" s="6"/>
      <c r="I8" s="7" t="s">
        <v>144</v>
      </c>
    </row>
    <row r="9" spans="1:10" s="3" customFormat="1" ht="12.75" customHeight="1" x14ac:dyDescent="0.2">
      <c r="A9" s="67" t="s">
        <v>29</v>
      </c>
      <c r="B9" s="79" t="s">
        <v>91</v>
      </c>
      <c r="C9" s="63"/>
      <c r="D9" s="63"/>
      <c r="E9" s="63"/>
      <c r="F9" s="63"/>
      <c r="G9" s="63"/>
      <c r="H9" s="63"/>
      <c r="I9" s="68"/>
    </row>
    <row r="10" spans="1:10" s="3" customFormat="1" ht="12.75" customHeight="1" thickBot="1" x14ac:dyDescent="0.25">
      <c r="A10" s="27" t="s">
        <v>15</v>
      </c>
      <c r="B10" s="107" t="s">
        <v>92</v>
      </c>
      <c r="C10" s="107"/>
      <c r="D10" s="107"/>
      <c r="E10" s="107"/>
      <c r="F10" s="107"/>
      <c r="G10" s="107"/>
      <c r="H10" s="108"/>
      <c r="I10" s="21"/>
    </row>
    <row r="11" spans="1:10" s="8" customFormat="1" ht="12.75" customHeight="1" thickBot="1" x14ac:dyDescent="0.25">
      <c r="A11" s="27" t="s">
        <v>32</v>
      </c>
      <c r="B11" s="52" t="s">
        <v>123</v>
      </c>
      <c r="C11" s="22"/>
      <c r="D11" s="20" t="s">
        <v>128</v>
      </c>
      <c r="E11" s="23"/>
      <c r="F11" s="23"/>
      <c r="G11" s="22" t="s">
        <v>129</v>
      </c>
      <c r="H11" s="103" t="str">
        <f>IF(ISERROR(12/E11),"0",C11/E11*G11)</f>
        <v>0</v>
      </c>
      <c r="I11" s="86"/>
    </row>
    <row r="12" spans="1:10" s="3" customFormat="1" ht="12.75" customHeight="1" x14ac:dyDescent="0.2">
      <c r="A12" s="27" t="s">
        <v>30</v>
      </c>
      <c r="B12" s="19" t="s">
        <v>125</v>
      </c>
      <c r="C12" s="58"/>
      <c r="D12" s="60"/>
      <c r="E12" s="60"/>
      <c r="F12" s="60"/>
      <c r="G12" s="60"/>
      <c r="H12" s="60"/>
      <c r="I12" s="21"/>
    </row>
    <row r="13" spans="1:10" s="3" customFormat="1" ht="12.75" customHeight="1" x14ac:dyDescent="0.2">
      <c r="A13" s="28" t="s">
        <v>31</v>
      </c>
      <c r="B13" s="19" t="s">
        <v>127</v>
      </c>
      <c r="C13" s="61"/>
      <c r="D13" s="62"/>
      <c r="E13" s="62"/>
      <c r="F13" s="62"/>
      <c r="G13" s="62"/>
      <c r="H13" s="62"/>
      <c r="I13" s="24"/>
    </row>
    <row r="14" spans="1:10" s="3" customFormat="1" ht="12.75" customHeight="1" thickBot="1" x14ac:dyDescent="0.25">
      <c r="A14" s="26" t="s">
        <v>15</v>
      </c>
      <c r="B14" s="109" t="s">
        <v>92</v>
      </c>
      <c r="C14" s="109"/>
      <c r="D14" s="109"/>
      <c r="E14" s="109"/>
      <c r="F14" s="109"/>
      <c r="G14" s="109"/>
      <c r="H14" s="110"/>
      <c r="I14" s="18"/>
    </row>
    <row r="15" spans="1:10" s="8" customFormat="1" ht="12.75" customHeight="1" thickBot="1" x14ac:dyDescent="0.25">
      <c r="A15" s="27" t="s">
        <v>32</v>
      </c>
      <c r="B15" s="19" t="s">
        <v>123</v>
      </c>
      <c r="C15" s="22"/>
      <c r="D15" s="20" t="s">
        <v>128</v>
      </c>
      <c r="E15" s="23"/>
      <c r="F15" s="23"/>
      <c r="G15" s="22" t="s">
        <v>129</v>
      </c>
      <c r="H15" s="103" t="str">
        <f>IF(ISERROR(C15/E15),"0",C15/E15*G15)</f>
        <v>0</v>
      </c>
      <c r="I15" s="88"/>
    </row>
    <row r="16" spans="1:10" s="3" customFormat="1" ht="12.75" customHeight="1" x14ac:dyDescent="0.2">
      <c r="A16" s="27" t="s">
        <v>30</v>
      </c>
      <c r="B16" s="19" t="s">
        <v>125</v>
      </c>
      <c r="C16" s="58"/>
      <c r="D16" s="60"/>
      <c r="E16" s="60"/>
      <c r="F16" s="60"/>
      <c r="G16" s="60"/>
      <c r="H16" s="60"/>
      <c r="I16" s="21"/>
    </row>
    <row r="17" spans="1:9" s="3" customFormat="1" ht="12.75" customHeight="1" x14ac:dyDescent="0.2">
      <c r="A17" s="28" t="s">
        <v>31</v>
      </c>
      <c r="B17" s="19" t="s">
        <v>127</v>
      </c>
      <c r="C17" s="62"/>
      <c r="D17" s="62"/>
      <c r="E17" s="62"/>
      <c r="F17" s="62"/>
      <c r="G17" s="62"/>
      <c r="H17" s="62"/>
      <c r="I17" s="24"/>
    </row>
    <row r="18" spans="1:9" s="3" customFormat="1" ht="12.75" hidden="1" customHeight="1" collapsed="1" x14ac:dyDescent="0.2">
      <c r="A18" s="27" t="s">
        <v>15</v>
      </c>
      <c r="B18" s="109" t="s">
        <v>92</v>
      </c>
      <c r="C18" s="109"/>
      <c r="D18" s="109"/>
      <c r="E18" s="109"/>
      <c r="F18" s="109"/>
      <c r="G18" s="109"/>
      <c r="H18" s="110"/>
      <c r="I18" s="18"/>
    </row>
    <row r="19" spans="1:9" s="3" customFormat="1" ht="12.75" hidden="1" customHeight="1" x14ac:dyDescent="0.2">
      <c r="A19" s="27"/>
      <c r="B19" s="19"/>
      <c r="C19" s="58"/>
      <c r="D19" s="59"/>
      <c r="E19" s="60"/>
      <c r="F19" s="60"/>
      <c r="G19" s="60"/>
      <c r="H19" s="84"/>
      <c r="I19" s="21"/>
    </row>
    <row r="20" spans="1:9" s="3" customFormat="1" ht="12.75" hidden="1" customHeight="1" x14ac:dyDescent="0.2">
      <c r="A20" s="27" t="s">
        <v>32</v>
      </c>
      <c r="B20" s="19" t="s">
        <v>123</v>
      </c>
      <c r="C20" s="22"/>
      <c r="D20" s="20" t="s">
        <v>128</v>
      </c>
      <c r="E20" s="20"/>
      <c r="F20" s="20"/>
      <c r="G20" s="85" t="s">
        <v>129</v>
      </c>
      <c r="H20" s="87" t="str">
        <f>IF(ISERROR(C20/E20),"0",C20/E20*G20)</f>
        <v>0</v>
      </c>
      <c r="I20" s="88"/>
    </row>
    <row r="21" spans="1:9" s="3" customFormat="1" ht="12.75" hidden="1" customHeight="1" x14ac:dyDescent="0.2">
      <c r="A21" s="27" t="s">
        <v>30</v>
      </c>
      <c r="B21" s="19" t="s">
        <v>125</v>
      </c>
      <c r="C21" s="58"/>
      <c r="D21" s="60"/>
      <c r="E21" s="60"/>
      <c r="F21" s="60"/>
      <c r="G21" s="60"/>
      <c r="H21" s="60"/>
      <c r="I21" s="21"/>
    </row>
    <row r="22" spans="1:9" s="3" customFormat="1" ht="12.75" hidden="1" customHeight="1" x14ac:dyDescent="0.2">
      <c r="A22" s="28" t="s">
        <v>31</v>
      </c>
      <c r="B22" s="19" t="s">
        <v>127</v>
      </c>
      <c r="C22" s="61"/>
      <c r="D22" s="62"/>
      <c r="E22" s="60"/>
      <c r="F22" s="60"/>
      <c r="G22" s="60"/>
      <c r="H22" s="60"/>
      <c r="I22" s="21"/>
    </row>
    <row r="23" spans="1:9" s="3" customFormat="1" ht="12.75" hidden="1" customHeight="1" collapsed="1" x14ac:dyDescent="0.2">
      <c r="A23" s="27" t="s">
        <v>15</v>
      </c>
      <c r="B23" s="97" t="s">
        <v>92</v>
      </c>
      <c r="C23" s="58"/>
      <c r="D23" s="60"/>
      <c r="E23" s="57"/>
      <c r="F23" s="57"/>
      <c r="G23" s="57"/>
      <c r="H23" s="57"/>
      <c r="I23" s="18"/>
    </row>
    <row r="24" spans="1:9" s="3" customFormat="1" ht="12.75" hidden="1" customHeight="1" x14ac:dyDescent="0.2">
      <c r="A24" s="27"/>
      <c r="B24" s="19"/>
      <c r="C24" s="58"/>
      <c r="D24" s="59"/>
      <c r="E24" s="60"/>
      <c r="F24" s="60"/>
      <c r="G24" s="60"/>
      <c r="H24" s="84"/>
      <c r="I24" s="21"/>
    </row>
    <row r="25" spans="1:9" s="3" customFormat="1" ht="12.75" hidden="1" customHeight="1" x14ac:dyDescent="0.2">
      <c r="A25" s="27" t="s">
        <v>32</v>
      </c>
      <c r="B25" s="19" t="s">
        <v>123</v>
      </c>
      <c r="C25" s="22"/>
      <c r="D25" s="20" t="s">
        <v>128</v>
      </c>
      <c r="E25" s="20"/>
      <c r="F25" s="20"/>
      <c r="G25" s="85" t="s">
        <v>129</v>
      </c>
      <c r="H25" s="87" t="str">
        <f>IF(ISERROR(C25/E25),"0",C25/E25*G25)</f>
        <v>0</v>
      </c>
      <c r="I25" s="88"/>
    </row>
    <row r="26" spans="1:9" s="3" customFormat="1" ht="12.75" hidden="1" customHeight="1" x14ac:dyDescent="0.2">
      <c r="A26" s="27" t="s">
        <v>30</v>
      </c>
      <c r="B26" s="19" t="s">
        <v>125</v>
      </c>
      <c r="C26" s="58"/>
      <c r="D26" s="60"/>
      <c r="E26" s="60"/>
      <c r="F26" s="60"/>
      <c r="G26" s="60"/>
      <c r="H26" s="60"/>
      <c r="I26" s="21"/>
    </row>
    <row r="27" spans="1:9" s="3" customFormat="1" ht="12.75" hidden="1" customHeight="1" x14ac:dyDescent="0.2">
      <c r="A27" s="64" t="s">
        <v>31</v>
      </c>
      <c r="B27" s="19" t="s">
        <v>127</v>
      </c>
      <c r="C27" s="58"/>
      <c r="D27" s="60"/>
      <c r="E27" s="60"/>
      <c r="F27" s="60"/>
      <c r="G27" s="60"/>
      <c r="H27" s="60"/>
      <c r="I27" s="21"/>
    </row>
    <row r="28" spans="1:9" s="3" customFormat="1" ht="12.75" customHeight="1" x14ac:dyDescent="0.2">
      <c r="A28" s="27" t="s">
        <v>15</v>
      </c>
      <c r="B28" s="107" t="s">
        <v>92</v>
      </c>
      <c r="C28" s="107"/>
      <c r="D28" s="107"/>
      <c r="E28" s="107"/>
      <c r="F28" s="107"/>
      <c r="G28" s="107"/>
      <c r="H28" s="108"/>
      <c r="I28" s="21"/>
    </row>
    <row r="29" spans="1:9" s="8" customFormat="1" ht="12.75" customHeight="1" outlineLevel="1" x14ac:dyDescent="0.2">
      <c r="A29" s="27" t="s">
        <v>32</v>
      </c>
      <c r="B29" s="19" t="s">
        <v>123</v>
      </c>
      <c r="C29" s="22"/>
      <c r="D29" s="20" t="s">
        <v>128</v>
      </c>
      <c r="E29" s="23"/>
      <c r="F29" s="23"/>
      <c r="G29" s="85" t="s">
        <v>129</v>
      </c>
      <c r="H29" s="87" t="str">
        <f>IF(ISERROR(C29/E29),"0",C29/E29*G29)</f>
        <v>0</v>
      </c>
      <c r="I29" s="86"/>
    </row>
    <row r="30" spans="1:9" s="3" customFormat="1" ht="12.75" customHeight="1" outlineLevel="1" x14ac:dyDescent="0.2">
      <c r="A30" s="27" t="s">
        <v>30</v>
      </c>
      <c r="B30" s="19" t="s">
        <v>125</v>
      </c>
      <c r="C30" s="58"/>
      <c r="D30" s="60"/>
      <c r="E30" s="60"/>
      <c r="F30" s="60"/>
      <c r="G30" s="60"/>
      <c r="H30" s="77"/>
      <c r="I30" s="21"/>
    </row>
    <row r="31" spans="1:9" s="3" customFormat="1" ht="12.75" customHeight="1" outlineLevel="1" x14ac:dyDescent="0.2">
      <c r="A31" s="28" t="s">
        <v>31</v>
      </c>
      <c r="B31" s="19" t="s">
        <v>127</v>
      </c>
      <c r="C31" s="61"/>
      <c r="D31" s="62"/>
      <c r="E31" s="62"/>
      <c r="F31" s="62"/>
      <c r="G31" s="62"/>
      <c r="H31" s="78"/>
      <c r="I31" s="24"/>
    </row>
    <row r="32" spans="1:9" s="3" customFormat="1" ht="12.75" customHeight="1" x14ac:dyDescent="0.2">
      <c r="A32" s="27" t="s">
        <v>15</v>
      </c>
      <c r="B32" s="107" t="s">
        <v>92</v>
      </c>
      <c r="C32" s="107"/>
      <c r="D32" s="107"/>
      <c r="E32" s="107"/>
      <c r="F32" s="107"/>
      <c r="G32" s="107"/>
      <c r="H32" s="108"/>
      <c r="I32" s="21"/>
    </row>
    <row r="33" spans="1:9" s="8" customFormat="1" ht="12.75" customHeight="1" outlineLevel="1" x14ac:dyDescent="0.2">
      <c r="A33" s="27" t="s">
        <v>32</v>
      </c>
      <c r="B33" s="19" t="s">
        <v>123</v>
      </c>
      <c r="C33" s="22"/>
      <c r="D33" s="20" t="s">
        <v>128</v>
      </c>
      <c r="E33" s="23"/>
      <c r="F33" s="23"/>
      <c r="G33" s="85" t="s">
        <v>129</v>
      </c>
      <c r="H33" s="87" t="str">
        <f>IF(ISERROR(C33/E33),"0",C33/E33*G33)</f>
        <v>0</v>
      </c>
      <c r="I33" s="86"/>
    </row>
    <row r="34" spans="1:9" s="3" customFormat="1" ht="12.75" customHeight="1" outlineLevel="1" x14ac:dyDescent="0.2">
      <c r="A34" s="27" t="s">
        <v>30</v>
      </c>
      <c r="B34" s="19" t="s">
        <v>125</v>
      </c>
      <c r="C34" s="58"/>
      <c r="D34" s="60"/>
      <c r="E34" s="60"/>
      <c r="F34" s="60"/>
      <c r="G34" s="60"/>
      <c r="H34" s="77"/>
      <c r="I34" s="21"/>
    </row>
    <row r="35" spans="1:9" s="3" customFormat="1" ht="12.75" customHeight="1" outlineLevel="1" x14ac:dyDescent="0.2">
      <c r="A35" s="28" t="s">
        <v>31</v>
      </c>
      <c r="B35" s="19" t="s">
        <v>127</v>
      </c>
      <c r="C35" s="61"/>
      <c r="D35" s="62"/>
      <c r="E35" s="62"/>
      <c r="F35" s="62"/>
      <c r="G35" s="62"/>
      <c r="H35" s="78"/>
      <c r="I35" s="24"/>
    </row>
    <row r="36" spans="1:9" s="3" customFormat="1" ht="12.75" customHeight="1" x14ac:dyDescent="0.2">
      <c r="A36" s="27" t="s">
        <v>15</v>
      </c>
      <c r="B36" s="107" t="s">
        <v>92</v>
      </c>
      <c r="C36" s="107"/>
      <c r="D36" s="107"/>
      <c r="E36" s="107"/>
      <c r="F36" s="107"/>
      <c r="G36" s="107"/>
      <c r="H36" s="108"/>
      <c r="I36" s="21"/>
    </row>
    <row r="37" spans="1:9" s="8" customFormat="1" ht="12.75" customHeight="1" outlineLevel="1" x14ac:dyDescent="0.2">
      <c r="A37" s="27" t="s">
        <v>32</v>
      </c>
      <c r="B37" s="19" t="s">
        <v>123</v>
      </c>
      <c r="C37" s="22"/>
      <c r="D37" s="20" t="s">
        <v>128</v>
      </c>
      <c r="E37" s="23"/>
      <c r="F37" s="23"/>
      <c r="G37" s="85" t="s">
        <v>129</v>
      </c>
      <c r="H37" s="87" t="str">
        <f>IF(ISERROR(C37/E37),"0",C37/E37*G37)</f>
        <v>0</v>
      </c>
      <c r="I37" s="86"/>
    </row>
    <row r="38" spans="1:9" s="3" customFormat="1" ht="12.75" customHeight="1" outlineLevel="1" x14ac:dyDescent="0.2">
      <c r="A38" s="27" t="s">
        <v>30</v>
      </c>
      <c r="B38" s="19" t="s">
        <v>125</v>
      </c>
      <c r="C38" s="58"/>
      <c r="D38" s="60"/>
      <c r="E38" s="60"/>
      <c r="F38" s="60"/>
      <c r="G38" s="60"/>
      <c r="H38" s="77"/>
      <c r="I38" s="21"/>
    </row>
    <row r="39" spans="1:9" s="3" customFormat="1" ht="12.75" customHeight="1" outlineLevel="1" x14ac:dyDescent="0.2">
      <c r="A39" s="28" t="s">
        <v>31</v>
      </c>
      <c r="B39" s="19" t="s">
        <v>127</v>
      </c>
      <c r="C39" s="61"/>
      <c r="D39" s="62"/>
      <c r="E39" s="62"/>
      <c r="F39" s="62"/>
      <c r="G39" s="62"/>
      <c r="H39" s="78"/>
      <c r="I39" s="24"/>
    </row>
    <row r="40" spans="1:9" s="3" customFormat="1" ht="12" x14ac:dyDescent="0.2">
      <c r="A40" s="27" t="s">
        <v>15</v>
      </c>
      <c r="B40" s="107" t="s">
        <v>92</v>
      </c>
      <c r="C40" s="107"/>
      <c r="D40" s="107"/>
      <c r="E40" s="107"/>
      <c r="F40" s="107"/>
      <c r="G40" s="107"/>
      <c r="H40" s="108"/>
      <c r="I40" s="21"/>
    </row>
    <row r="41" spans="1:9" s="8" customFormat="1" ht="12" hidden="1" outlineLevel="1" x14ac:dyDescent="0.2">
      <c r="A41" s="27" t="s">
        <v>32</v>
      </c>
      <c r="B41" s="19" t="s">
        <v>123</v>
      </c>
      <c r="C41" s="22"/>
      <c r="D41" s="20" t="s">
        <v>128</v>
      </c>
      <c r="E41" s="23"/>
      <c r="F41" s="23"/>
      <c r="G41" s="85" t="s">
        <v>129</v>
      </c>
      <c r="H41" s="87" t="str">
        <f>IF(ISERROR(C41/E41),"0",C41/E41*G41)</f>
        <v>0</v>
      </c>
      <c r="I41" s="86"/>
    </row>
    <row r="42" spans="1:9" s="3" customFormat="1" ht="12" hidden="1" outlineLevel="1" x14ac:dyDescent="0.2">
      <c r="A42" s="27" t="s">
        <v>30</v>
      </c>
      <c r="B42" s="19" t="s">
        <v>125</v>
      </c>
      <c r="C42" s="58"/>
      <c r="D42" s="60"/>
      <c r="E42" s="60"/>
      <c r="F42" s="60"/>
      <c r="G42" s="60"/>
      <c r="H42" s="77"/>
      <c r="I42" s="21"/>
    </row>
    <row r="43" spans="1:9" s="3" customFormat="1" ht="12" hidden="1" outlineLevel="1" x14ac:dyDescent="0.2">
      <c r="A43" s="28" t="s">
        <v>31</v>
      </c>
      <c r="B43" s="19" t="s">
        <v>127</v>
      </c>
      <c r="C43" s="61"/>
      <c r="D43" s="62"/>
      <c r="E43" s="62"/>
      <c r="F43" s="62"/>
      <c r="G43" s="62"/>
      <c r="H43" s="78"/>
      <c r="I43" s="24"/>
    </row>
    <row r="44" spans="1:9" s="3" customFormat="1" ht="12" collapsed="1" x14ac:dyDescent="0.2">
      <c r="A44" s="27" t="s">
        <v>15</v>
      </c>
      <c r="B44" s="107" t="s">
        <v>92</v>
      </c>
      <c r="C44" s="107"/>
      <c r="D44" s="107"/>
      <c r="E44" s="107"/>
      <c r="F44" s="107"/>
      <c r="G44" s="107"/>
      <c r="H44" s="108"/>
      <c r="I44" s="21"/>
    </row>
    <row r="45" spans="1:9" s="8" customFormat="1" ht="12" hidden="1" outlineLevel="1" x14ac:dyDescent="0.2">
      <c r="A45" s="27" t="s">
        <v>32</v>
      </c>
      <c r="B45" s="19" t="s">
        <v>123</v>
      </c>
      <c r="C45" s="22"/>
      <c r="D45" s="20" t="s">
        <v>128</v>
      </c>
      <c r="E45" s="23"/>
      <c r="F45" s="23"/>
      <c r="G45" s="85" t="s">
        <v>129</v>
      </c>
      <c r="H45" s="87" t="str">
        <f>IF(ISERROR(C45/E45),"0",C45/E45*G45)</f>
        <v>0</v>
      </c>
      <c r="I45" s="86"/>
    </row>
    <row r="46" spans="1:9" s="3" customFormat="1" ht="12" hidden="1" outlineLevel="1" x14ac:dyDescent="0.2">
      <c r="A46" s="27" t="s">
        <v>30</v>
      </c>
      <c r="B46" s="19" t="s">
        <v>125</v>
      </c>
      <c r="C46" s="58"/>
      <c r="D46" s="60"/>
      <c r="E46" s="60"/>
      <c r="F46" s="60"/>
      <c r="G46" s="60"/>
      <c r="H46" s="77"/>
      <c r="I46" s="21"/>
    </row>
    <row r="47" spans="1:9" s="3" customFormat="1" ht="12" hidden="1" outlineLevel="1" x14ac:dyDescent="0.2">
      <c r="A47" s="28" t="s">
        <v>31</v>
      </c>
      <c r="B47" s="19" t="s">
        <v>127</v>
      </c>
      <c r="C47" s="61"/>
      <c r="D47" s="62"/>
      <c r="E47" s="62"/>
      <c r="F47" s="62"/>
      <c r="G47" s="62"/>
      <c r="H47" s="78"/>
      <c r="I47" s="24"/>
    </row>
    <row r="48" spans="1:9" s="3" customFormat="1" ht="12" collapsed="1" x14ac:dyDescent="0.2">
      <c r="A48" s="27" t="s">
        <v>15</v>
      </c>
      <c r="B48" s="107" t="s">
        <v>92</v>
      </c>
      <c r="C48" s="107"/>
      <c r="D48" s="107"/>
      <c r="E48" s="107"/>
      <c r="F48" s="107"/>
      <c r="G48" s="107"/>
      <c r="H48" s="108"/>
      <c r="I48" s="21"/>
    </row>
    <row r="49" spans="1:9" s="8" customFormat="1" ht="12" hidden="1" outlineLevel="1" x14ac:dyDescent="0.2">
      <c r="A49" s="27" t="s">
        <v>32</v>
      </c>
      <c r="B49" s="19" t="s">
        <v>123</v>
      </c>
      <c r="C49" s="22"/>
      <c r="D49" s="20" t="s">
        <v>128</v>
      </c>
      <c r="E49" s="23"/>
      <c r="F49" s="23"/>
      <c r="G49" s="85" t="s">
        <v>129</v>
      </c>
      <c r="H49" s="87" t="str">
        <f>IF(ISERROR(C49/E49),"0",C49/E49*G49)</f>
        <v>0</v>
      </c>
      <c r="I49" s="86"/>
    </row>
    <row r="50" spans="1:9" s="3" customFormat="1" ht="12" hidden="1" outlineLevel="1" x14ac:dyDescent="0.2">
      <c r="A50" s="27" t="s">
        <v>30</v>
      </c>
      <c r="B50" s="19" t="s">
        <v>125</v>
      </c>
      <c r="C50" s="58"/>
      <c r="D50" s="60"/>
      <c r="E50" s="60"/>
      <c r="F50" s="60"/>
      <c r="G50" s="60"/>
      <c r="H50" s="77"/>
      <c r="I50" s="21"/>
    </row>
    <row r="51" spans="1:9" s="3" customFormat="1" ht="12" hidden="1" outlineLevel="1" x14ac:dyDescent="0.2">
      <c r="A51" s="28" t="s">
        <v>31</v>
      </c>
      <c r="B51" s="19" t="s">
        <v>127</v>
      </c>
      <c r="C51" s="61"/>
      <c r="D51" s="62"/>
      <c r="E51" s="62"/>
      <c r="F51" s="62"/>
      <c r="G51" s="62"/>
      <c r="H51" s="78"/>
      <c r="I51" s="24"/>
    </row>
    <row r="52" spans="1:9" s="3" customFormat="1" ht="12" collapsed="1" x14ac:dyDescent="0.2">
      <c r="A52" s="27" t="s">
        <v>15</v>
      </c>
      <c r="B52" s="107" t="s">
        <v>92</v>
      </c>
      <c r="C52" s="107"/>
      <c r="D52" s="107"/>
      <c r="E52" s="107"/>
      <c r="F52" s="107"/>
      <c r="G52" s="107"/>
      <c r="H52" s="108"/>
      <c r="I52" s="21"/>
    </row>
    <row r="53" spans="1:9" s="8" customFormat="1" ht="12" hidden="1" outlineLevel="1" x14ac:dyDescent="0.2">
      <c r="A53" s="27" t="s">
        <v>32</v>
      </c>
      <c r="B53" s="19" t="s">
        <v>123</v>
      </c>
      <c r="C53" s="22"/>
      <c r="D53" s="20" t="s">
        <v>128</v>
      </c>
      <c r="E53" s="23"/>
      <c r="F53" s="23"/>
      <c r="G53" s="85" t="s">
        <v>129</v>
      </c>
      <c r="H53" s="87" t="str">
        <f>IF(ISERROR(C53/E53),"0",C53/E53*G53)</f>
        <v>0</v>
      </c>
      <c r="I53" s="86"/>
    </row>
    <row r="54" spans="1:9" s="3" customFormat="1" ht="12" hidden="1" outlineLevel="1" x14ac:dyDescent="0.2">
      <c r="A54" s="27" t="s">
        <v>30</v>
      </c>
      <c r="B54" s="19" t="s">
        <v>125</v>
      </c>
      <c r="C54" s="58"/>
      <c r="D54" s="60"/>
      <c r="E54" s="60"/>
      <c r="F54" s="60"/>
      <c r="G54" s="60"/>
      <c r="H54" s="77"/>
      <c r="I54" s="21"/>
    </row>
    <row r="55" spans="1:9" s="3" customFormat="1" ht="12" hidden="1" outlineLevel="1" x14ac:dyDescent="0.2">
      <c r="A55" s="28" t="s">
        <v>31</v>
      </c>
      <c r="B55" s="19" t="s">
        <v>127</v>
      </c>
      <c r="C55" s="61"/>
      <c r="D55" s="62"/>
      <c r="E55" s="62"/>
      <c r="F55" s="62"/>
      <c r="G55" s="62"/>
      <c r="H55" s="78"/>
      <c r="I55" s="24"/>
    </row>
    <row r="56" spans="1:9" s="3" customFormat="1" ht="12" collapsed="1" x14ac:dyDescent="0.2">
      <c r="A56" s="27" t="s">
        <v>15</v>
      </c>
      <c r="B56" s="107" t="s">
        <v>92</v>
      </c>
      <c r="C56" s="107"/>
      <c r="D56" s="107"/>
      <c r="E56" s="107"/>
      <c r="F56" s="107"/>
      <c r="G56" s="107"/>
      <c r="H56" s="108"/>
      <c r="I56" s="21"/>
    </row>
    <row r="57" spans="1:9" s="8" customFormat="1" ht="12" hidden="1" outlineLevel="1" x14ac:dyDescent="0.2">
      <c r="A57" s="27" t="s">
        <v>32</v>
      </c>
      <c r="B57" s="19" t="s">
        <v>123</v>
      </c>
      <c r="C57" s="22"/>
      <c r="D57" s="20" t="s">
        <v>128</v>
      </c>
      <c r="E57" s="23"/>
      <c r="F57" s="23"/>
      <c r="G57" s="85" t="s">
        <v>129</v>
      </c>
      <c r="H57" s="87" t="str">
        <f>IF(ISERROR(C57/E57),"0",C57/E57*G57)</f>
        <v>0</v>
      </c>
      <c r="I57" s="86"/>
    </row>
    <row r="58" spans="1:9" s="3" customFormat="1" ht="12" hidden="1" outlineLevel="1" x14ac:dyDescent="0.2">
      <c r="A58" s="27" t="s">
        <v>30</v>
      </c>
      <c r="B58" s="19" t="s">
        <v>125</v>
      </c>
      <c r="C58" s="58"/>
      <c r="D58" s="60"/>
      <c r="E58" s="60"/>
      <c r="F58" s="60"/>
      <c r="G58" s="60"/>
      <c r="H58" s="77"/>
      <c r="I58" s="21"/>
    </row>
    <row r="59" spans="1:9" s="3" customFormat="1" ht="12" hidden="1" outlineLevel="1" x14ac:dyDescent="0.2">
      <c r="A59" s="28" t="s">
        <v>31</v>
      </c>
      <c r="B59" s="19" t="s">
        <v>127</v>
      </c>
      <c r="C59" s="61"/>
      <c r="D59" s="62"/>
      <c r="E59" s="62"/>
      <c r="F59" s="62"/>
      <c r="G59" s="62"/>
      <c r="H59" s="78"/>
      <c r="I59" s="24"/>
    </row>
    <row r="60" spans="1:9" s="3" customFormat="1" ht="12" collapsed="1" x14ac:dyDescent="0.2">
      <c r="A60" s="27" t="s">
        <v>15</v>
      </c>
      <c r="B60" s="107" t="s">
        <v>92</v>
      </c>
      <c r="C60" s="107"/>
      <c r="D60" s="107"/>
      <c r="E60" s="107"/>
      <c r="F60" s="107"/>
      <c r="G60" s="107"/>
      <c r="H60" s="108"/>
      <c r="I60" s="21"/>
    </row>
    <row r="61" spans="1:9" s="8" customFormat="1" ht="12" hidden="1" outlineLevel="1" x14ac:dyDescent="0.2">
      <c r="A61" s="27" t="s">
        <v>32</v>
      </c>
      <c r="B61" s="19" t="s">
        <v>123</v>
      </c>
      <c r="C61" s="22"/>
      <c r="D61" s="20" t="s">
        <v>128</v>
      </c>
      <c r="E61" s="23"/>
      <c r="F61" s="23"/>
      <c r="G61" s="85" t="s">
        <v>129</v>
      </c>
      <c r="H61" s="87" t="str">
        <f>IF(ISERROR(C61/E61),"0",C61/E61*G61)</f>
        <v>0</v>
      </c>
      <c r="I61" s="86"/>
    </row>
    <row r="62" spans="1:9" s="3" customFormat="1" ht="12" hidden="1" outlineLevel="1" x14ac:dyDescent="0.2">
      <c r="A62" s="27" t="s">
        <v>30</v>
      </c>
      <c r="B62" s="19" t="s">
        <v>125</v>
      </c>
      <c r="C62" s="58"/>
      <c r="D62" s="60"/>
      <c r="E62" s="60"/>
      <c r="F62" s="60"/>
      <c r="G62" s="60"/>
      <c r="H62" s="77"/>
      <c r="I62" s="21"/>
    </row>
    <row r="63" spans="1:9" s="3" customFormat="1" ht="12" hidden="1" outlineLevel="1" x14ac:dyDescent="0.2">
      <c r="A63" s="28" t="s">
        <v>31</v>
      </c>
      <c r="B63" s="19" t="s">
        <v>127</v>
      </c>
      <c r="C63" s="61"/>
      <c r="D63" s="62"/>
      <c r="E63" s="62"/>
      <c r="F63" s="62"/>
      <c r="G63" s="62"/>
      <c r="H63" s="78"/>
      <c r="I63" s="24"/>
    </row>
    <row r="64" spans="1:9" s="3" customFormat="1" ht="12" collapsed="1" x14ac:dyDescent="0.2">
      <c r="A64" s="27" t="s">
        <v>15</v>
      </c>
      <c r="B64" s="107" t="s">
        <v>92</v>
      </c>
      <c r="C64" s="107"/>
      <c r="D64" s="107"/>
      <c r="E64" s="107"/>
      <c r="F64" s="107"/>
      <c r="G64" s="107"/>
      <c r="H64" s="108"/>
      <c r="I64" s="21"/>
    </row>
    <row r="65" spans="1:9" s="8" customFormat="1" ht="12" hidden="1" outlineLevel="1" x14ac:dyDescent="0.2">
      <c r="A65" s="27" t="s">
        <v>32</v>
      </c>
      <c r="B65" s="19" t="s">
        <v>123</v>
      </c>
      <c r="C65" s="22"/>
      <c r="D65" s="20" t="s">
        <v>128</v>
      </c>
      <c r="E65" s="23"/>
      <c r="F65" s="23"/>
      <c r="G65" s="85" t="s">
        <v>129</v>
      </c>
      <c r="H65" s="87" t="str">
        <f>IF(ISERROR(C65/E65),"0",C65/E65*G65)</f>
        <v>0</v>
      </c>
      <c r="I65" s="86"/>
    </row>
    <row r="66" spans="1:9" s="3" customFormat="1" ht="12" hidden="1" outlineLevel="1" x14ac:dyDescent="0.2">
      <c r="A66" s="27" t="s">
        <v>30</v>
      </c>
      <c r="B66" s="19" t="s">
        <v>125</v>
      </c>
      <c r="C66" s="58"/>
      <c r="D66" s="60"/>
      <c r="E66" s="60"/>
      <c r="F66" s="60"/>
      <c r="G66" s="60"/>
      <c r="H66" s="77"/>
      <c r="I66" s="21"/>
    </row>
    <row r="67" spans="1:9" s="3" customFormat="1" ht="12" hidden="1" outlineLevel="1" x14ac:dyDescent="0.2">
      <c r="A67" s="28" t="s">
        <v>31</v>
      </c>
      <c r="B67" s="19" t="s">
        <v>127</v>
      </c>
      <c r="C67" s="61"/>
      <c r="D67" s="62"/>
      <c r="E67" s="62"/>
      <c r="F67" s="62"/>
      <c r="G67" s="62"/>
      <c r="H67" s="78"/>
      <c r="I67" s="24"/>
    </row>
    <row r="68" spans="1:9" s="3" customFormat="1" ht="12" collapsed="1" x14ac:dyDescent="0.2">
      <c r="A68" s="27" t="s">
        <v>15</v>
      </c>
      <c r="B68" s="107" t="s">
        <v>92</v>
      </c>
      <c r="C68" s="107"/>
      <c r="D68" s="107"/>
      <c r="E68" s="107"/>
      <c r="F68" s="107"/>
      <c r="G68" s="107"/>
      <c r="H68" s="108"/>
      <c r="I68" s="21"/>
    </row>
    <row r="69" spans="1:9" s="8" customFormat="1" ht="12" hidden="1" outlineLevel="1" x14ac:dyDescent="0.2">
      <c r="A69" s="27" t="s">
        <v>32</v>
      </c>
      <c r="B69" s="19" t="s">
        <v>123</v>
      </c>
      <c r="C69" s="22"/>
      <c r="D69" s="20" t="s">
        <v>128</v>
      </c>
      <c r="E69" s="23"/>
      <c r="F69" s="23"/>
      <c r="G69" s="85" t="s">
        <v>129</v>
      </c>
      <c r="H69" s="87" t="str">
        <f>IF(ISERROR(C69/E69),"0",C69/E69*G69)</f>
        <v>0</v>
      </c>
      <c r="I69" s="86"/>
    </row>
    <row r="70" spans="1:9" s="3" customFormat="1" ht="12" hidden="1" outlineLevel="1" x14ac:dyDescent="0.2">
      <c r="A70" s="27" t="s">
        <v>30</v>
      </c>
      <c r="B70" s="19" t="s">
        <v>125</v>
      </c>
      <c r="C70" s="58"/>
      <c r="D70" s="60"/>
      <c r="E70" s="60"/>
      <c r="F70" s="60"/>
      <c r="G70" s="60"/>
      <c r="H70" s="77"/>
      <c r="I70" s="21"/>
    </row>
    <row r="71" spans="1:9" s="3" customFormat="1" ht="12" hidden="1" outlineLevel="1" x14ac:dyDescent="0.2">
      <c r="A71" s="28" t="s">
        <v>31</v>
      </c>
      <c r="B71" s="19" t="s">
        <v>127</v>
      </c>
      <c r="C71" s="61"/>
      <c r="D71" s="62"/>
      <c r="E71" s="62"/>
      <c r="F71" s="62"/>
      <c r="G71" s="62"/>
      <c r="H71" s="78"/>
      <c r="I71" s="24"/>
    </row>
    <row r="72" spans="1:9" s="3" customFormat="1" ht="12" collapsed="1" x14ac:dyDescent="0.2">
      <c r="A72" s="27" t="s">
        <v>15</v>
      </c>
      <c r="B72" s="107" t="s">
        <v>92</v>
      </c>
      <c r="C72" s="107"/>
      <c r="D72" s="107"/>
      <c r="E72" s="107"/>
      <c r="F72" s="107"/>
      <c r="G72" s="107"/>
      <c r="H72" s="108"/>
      <c r="I72" s="21"/>
    </row>
    <row r="73" spans="1:9" s="8" customFormat="1" ht="12" hidden="1" outlineLevel="1" x14ac:dyDescent="0.2">
      <c r="A73" s="27" t="s">
        <v>32</v>
      </c>
      <c r="B73" s="19" t="s">
        <v>123</v>
      </c>
      <c r="C73" s="22"/>
      <c r="D73" s="20" t="s">
        <v>128</v>
      </c>
      <c r="E73" s="23"/>
      <c r="F73" s="23"/>
      <c r="G73" s="85" t="s">
        <v>129</v>
      </c>
      <c r="H73" s="87" t="str">
        <f>IF(ISERROR(C73/E73),"0",C73/E73*G73)</f>
        <v>0</v>
      </c>
      <c r="I73" s="86"/>
    </row>
    <row r="74" spans="1:9" s="3" customFormat="1" ht="12" hidden="1" outlineLevel="1" x14ac:dyDescent="0.2">
      <c r="A74" s="27" t="s">
        <v>30</v>
      </c>
      <c r="B74" s="19" t="s">
        <v>125</v>
      </c>
      <c r="C74" s="58"/>
      <c r="D74" s="60"/>
      <c r="E74" s="60"/>
      <c r="F74" s="60"/>
      <c r="G74" s="60"/>
      <c r="H74" s="77"/>
      <c r="I74" s="21"/>
    </row>
    <row r="75" spans="1:9" s="3" customFormat="1" ht="12" hidden="1" outlineLevel="1" x14ac:dyDescent="0.2">
      <c r="A75" s="28" t="s">
        <v>31</v>
      </c>
      <c r="B75" s="19" t="s">
        <v>127</v>
      </c>
      <c r="C75" s="61"/>
      <c r="D75" s="62"/>
      <c r="E75" s="62"/>
      <c r="F75" s="62"/>
      <c r="G75" s="62"/>
      <c r="H75" s="78"/>
      <c r="I75" s="24"/>
    </row>
    <row r="76" spans="1:9" s="3" customFormat="1" ht="12" collapsed="1" x14ac:dyDescent="0.2">
      <c r="A76" s="27" t="s">
        <v>15</v>
      </c>
      <c r="B76" s="107" t="s">
        <v>92</v>
      </c>
      <c r="C76" s="107"/>
      <c r="D76" s="107"/>
      <c r="E76" s="107"/>
      <c r="F76" s="107"/>
      <c r="G76" s="107"/>
      <c r="H76" s="108"/>
      <c r="I76" s="21"/>
    </row>
    <row r="77" spans="1:9" s="8" customFormat="1" ht="12" hidden="1" outlineLevel="1" x14ac:dyDescent="0.2">
      <c r="A77" s="27" t="s">
        <v>32</v>
      </c>
      <c r="B77" s="19" t="s">
        <v>123</v>
      </c>
      <c r="C77" s="22"/>
      <c r="D77" s="20" t="s">
        <v>128</v>
      </c>
      <c r="E77" s="23"/>
      <c r="F77" s="23"/>
      <c r="G77" s="85" t="s">
        <v>129</v>
      </c>
      <c r="H77" s="87" t="str">
        <f>IF(ISERROR(C77/E77),"0",C77/E77*G77)</f>
        <v>0</v>
      </c>
      <c r="I77" s="86"/>
    </row>
    <row r="78" spans="1:9" s="3" customFormat="1" ht="12" hidden="1" outlineLevel="1" x14ac:dyDescent="0.2">
      <c r="A78" s="27" t="s">
        <v>30</v>
      </c>
      <c r="B78" s="19" t="s">
        <v>125</v>
      </c>
      <c r="C78" s="58"/>
      <c r="D78" s="60"/>
      <c r="E78" s="60"/>
      <c r="F78" s="60"/>
      <c r="G78" s="60"/>
      <c r="H78" s="77"/>
      <c r="I78" s="21"/>
    </row>
    <row r="79" spans="1:9" s="3" customFormat="1" ht="12" hidden="1" outlineLevel="1" x14ac:dyDescent="0.2">
      <c r="A79" s="28" t="s">
        <v>31</v>
      </c>
      <c r="B79" s="19" t="s">
        <v>127</v>
      </c>
      <c r="C79" s="61"/>
      <c r="D79" s="62"/>
      <c r="E79" s="62"/>
      <c r="F79" s="62"/>
      <c r="G79" s="62"/>
      <c r="H79" s="78"/>
      <c r="I79" s="24"/>
    </row>
    <row r="80" spans="1:9" s="3" customFormat="1" ht="12" collapsed="1" x14ac:dyDescent="0.2">
      <c r="A80" s="27" t="s">
        <v>15</v>
      </c>
      <c r="B80" s="107" t="s">
        <v>92</v>
      </c>
      <c r="C80" s="107"/>
      <c r="D80" s="107"/>
      <c r="E80" s="107"/>
      <c r="F80" s="107"/>
      <c r="G80" s="107"/>
      <c r="H80" s="108"/>
      <c r="I80" s="21"/>
    </row>
    <row r="81" spans="1:9" s="8" customFormat="1" ht="12" hidden="1" outlineLevel="1" x14ac:dyDescent="0.2">
      <c r="A81" s="27" t="s">
        <v>32</v>
      </c>
      <c r="B81" s="19" t="s">
        <v>123</v>
      </c>
      <c r="C81" s="22"/>
      <c r="D81" s="20" t="s">
        <v>128</v>
      </c>
      <c r="E81" s="23"/>
      <c r="F81" s="23"/>
      <c r="G81" s="85" t="s">
        <v>129</v>
      </c>
      <c r="H81" s="87" t="str">
        <f>IF(ISERROR(C81/E81),"0",C81/E81*G81)</f>
        <v>0</v>
      </c>
      <c r="I81" s="86"/>
    </row>
    <row r="82" spans="1:9" s="3" customFormat="1" ht="12" hidden="1" outlineLevel="1" x14ac:dyDescent="0.2">
      <c r="A82" s="27" t="s">
        <v>30</v>
      </c>
      <c r="B82" s="19" t="s">
        <v>125</v>
      </c>
      <c r="C82" s="58"/>
      <c r="D82" s="60"/>
      <c r="E82" s="60"/>
      <c r="F82" s="60"/>
      <c r="G82" s="60"/>
      <c r="H82" s="77"/>
      <c r="I82" s="21"/>
    </row>
    <row r="83" spans="1:9" s="3" customFormat="1" ht="12" hidden="1" outlineLevel="1" x14ac:dyDescent="0.2">
      <c r="A83" s="28" t="s">
        <v>31</v>
      </c>
      <c r="B83" s="19" t="s">
        <v>127</v>
      </c>
      <c r="C83" s="61"/>
      <c r="D83" s="62"/>
      <c r="E83" s="62"/>
      <c r="F83" s="62"/>
      <c r="G83" s="62"/>
      <c r="H83" s="78"/>
      <c r="I83" s="24"/>
    </row>
    <row r="84" spans="1:9" s="3" customFormat="1" ht="12" collapsed="1" x14ac:dyDescent="0.2">
      <c r="A84" s="27" t="s">
        <v>15</v>
      </c>
      <c r="B84" s="107" t="s">
        <v>92</v>
      </c>
      <c r="C84" s="107"/>
      <c r="D84" s="107"/>
      <c r="E84" s="107"/>
      <c r="F84" s="107"/>
      <c r="G84" s="107"/>
      <c r="H84" s="108"/>
      <c r="I84" s="21"/>
    </row>
    <row r="85" spans="1:9" s="3" customFormat="1" ht="12" hidden="1" outlineLevel="1" x14ac:dyDescent="0.2">
      <c r="A85" s="27" t="s">
        <v>32</v>
      </c>
      <c r="B85" s="19" t="s">
        <v>123</v>
      </c>
      <c r="C85" s="22"/>
      <c r="D85" s="20" t="s">
        <v>128</v>
      </c>
      <c r="E85" s="20"/>
      <c r="F85" s="20"/>
      <c r="G85" s="85" t="s">
        <v>129</v>
      </c>
      <c r="H85" s="87" t="str">
        <f>IF(ISERROR(C85/E85),"0",C85/E85*G85)</f>
        <v>0</v>
      </c>
      <c r="I85" s="88"/>
    </row>
    <row r="86" spans="1:9" s="3" customFormat="1" ht="12" hidden="1" outlineLevel="1" x14ac:dyDescent="0.2">
      <c r="A86" s="27" t="s">
        <v>30</v>
      </c>
      <c r="B86" s="19" t="s">
        <v>125</v>
      </c>
      <c r="C86" s="58"/>
      <c r="D86" s="60"/>
      <c r="E86" s="60"/>
      <c r="F86" s="60"/>
      <c r="G86" s="60"/>
      <c r="H86" s="77"/>
      <c r="I86" s="21"/>
    </row>
    <row r="87" spans="1:9" s="3" customFormat="1" ht="12" hidden="1" outlineLevel="1" x14ac:dyDescent="0.2">
      <c r="A87" s="64" t="s">
        <v>31</v>
      </c>
      <c r="B87" s="19" t="s">
        <v>127</v>
      </c>
      <c r="C87" s="61"/>
      <c r="D87" s="62"/>
      <c r="E87" s="60"/>
      <c r="F87" s="60"/>
      <c r="G87" s="60"/>
      <c r="H87" s="77"/>
      <c r="I87" s="21"/>
    </row>
    <row r="88" spans="1:9" s="3" customFormat="1" ht="12" collapsed="1" x14ac:dyDescent="0.2">
      <c r="A88" s="27" t="s">
        <v>15</v>
      </c>
      <c r="B88" s="107" t="s">
        <v>92</v>
      </c>
      <c r="C88" s="107"/>
      <c r="D88" s="107"/>
      <c r="E88" s="107"/>
      <c r="F88" s="107"/>
      <c r="G88" s="107"/>
      <c r="H88" s="108"/>
      <c r="I88" s="21"/>
    </row>
    <row r="89" spans="1:9" s="3" customFormat="1" ht="12.75" hidden="1" customHeight="1" outlineLevel="1" x14ac:dyDescent="0.2">
      <c r="A89" s="27" t="s">
        <v>32</v>
      </c>
      <c r="B89" s="19" t="s">
        <v>123</v>
      </c>
      <c r="C89" s="22"/>
      <c r="D89" s="20" t="s">
        <v>128</v>
      </c>
      <c r="E89" s="20"/>
      <c r="F89" s="20"/>
      <c r="G89" s="85" t="s">
        <v>129</v>
      </c>
      <c r="H89" s="87" t="str">
        <f>IF(ISERROR(C89/E89),"0",C89/E89*G89)</f>
        <v>0</v>
      </c>
      <c r="I89" s="88"/>
    </row>
    <row r="90" spans="1:9" s="3" customFormat="1" ht="12.75" hidden="1" customHeight="1" outlineLevel="1" x14ac:dyDescent="0.2">
      <c r="A90" s="27" t="s">
        <v>30</v>
      </c>
      <c r="B90" s="19" t="s">
        <v>125</v>
      </c>
      <c r="C90" s="58"/>
      <c r="D90" s="60"/>
      <c r="E90" s="60"/>
      <c r="F90" s="60"/>
      <c r="G90" s="60"/>
      <c r="H90" s="77"/>
      <c r="I90" s="21"/>
    </row>
    <row r="91" spans="1:9" s="3" customFormat="1" ht="12.75" hidden="1" customHeight="1" outlineLevel="1" x14ac:dyDescent="0.2">
      <c r="A91" s="64" t="s">
        <v>31</v>
      </c>
      <c r="B91" s="19" t="s">
        <v>127</v>
      </c>
      <c r="C91" s="58"/>
      <c r="D91" s="60"/>
      <c r="E91" s="60"/>
      <c r="F91" s="60"/>
      <c r="G91" s="60"/>
      <c r="H91" s="77"/>
      <c r="I91" s="21"/>
    </row>
    <row r="92" spans="1:9" s="3" customFormat="1" ht="12.75" customHeight="1" collapsed="1" thickBot="1" x14ac:dyDescent="0.25">
      <c r="A92" s="67" t="s">
        <v>133</v>
      </c>
      <c r="B92" s="79" t="s">
        <v>136</v>
      </c>
      <c r="C92" s="93"/>
      <c r="D92" s="63"/>
      <c r="E92" s="63"/>
      <c r="F92" s="93"/>
      <c r="G92" s="63"/>
      <c r="H92" s="63"/>
      <c r="I92" s="68"/>
    </row>
    <row r="93" spans="1:9" s="3" customFormat="1" ht="13.9" customHeight="1" thickBot="1" x14ac:dyDescent="0.25">
      <c r="A93" s="11"/>
      <c r="B93" s="9" t="s">
        <v>115</v>
      </c>
      <c r="C93" s="94"/>
      <c r="D93" s="9" t="s">
        <v>114</v>
      </c>
      <c r="E93" s="91">
        <v>0.6</v>
      </c>
      <c r="F93" s="103">
        <f>C93*E93</f>
        <v>0</v>
      </c>
      <c r="G93" s="113" t="s">
        <v>146</v>
      </c>
      <c r="H93" s="114"/>
      <c r="I93" s="75"/>
    </row>
    <row r="94" spans="1:9" s="3" customFormat="1" ht="14.25" thickBot="1" x14ac:dyDescent="0.25">
      <c r="A94" s="12"/>
      <c r="B94" s="9" t="s">
        <v>117</v>
      </c>
      <c r="C94" s="94"/>
      <c r="D94" s="9" t="s">
        <v>114</v>
      </c>
      <c r="E94" s="91">
        <v>0.45</v>
      </c>
      <c r="F94" s="103">
        <f t="shared" ref="F94:F99" si="0">C94*E94</f>
        <v>0</v>
      </c>
      <c r="G94" s="115"/>
      <c r="H94" s="116"/>
      <c r="I94" s="75"/>
    </row>
    <row r="95" spans="1:9" s="3" customFormat="1" ht="14.25" thickBot="1" x14ac:dyDescent="0.25">
      <c r="A95" s="12"/>
      <c r="B95" s="9" t="s">
        <v>121</v>
      </c>
      <c r="C95" s="94"/>
      <c r="D95" s="9" t="s">
        <v>114</v>
      </c>
      <c r="E95" s="91">
        <v>0.45</v>
      </c>
      <c r="F95" s="103">
        <f t="shared" si="0"/>
        <v>0</v>
      </c>
      <c r="G95" s="115"/>
      <c r="H95" s="116"/>
      <c r="I95" s="75"/>
    </row>
    <row r="96" spans="1:9" s="3" customFormat="1" ht="14.25" thickBot="1" x14ac:dyDescent="0.25">
      <c r="A96" s="12"/>
      <c r="B96" s="9" t="s">
        <v>119</v>
      </c>
      <c r="C96" s="94"/>
      <c r="D96" s="9" t="s">
        <v>114</v>
      </c>
      <c r="E96" s="91">
        <v>0.1</v>
      </c>
      <c r="F96" s="103">
        <f t="shared" si="0"/>
        <v>0</v>
      </c>
      <c r="G96" s="115"/>
      <c r="H96" s="116"/>
      <c r="I96" s="75"/>
    </row>
    <row r="97" spans="1:15" s="3" customFormat="1" ht="14.25" thickBot="1" x14ac:dyDescent="0.25">
      <c r="A97" s="12"/>
      <c r="B97" s="14" t="s">
        <v>116</v>
      </c>
      <c r="C97" s="94"/>
      <c r="D97" s="9" t="s">
        <v>114</v>
      </c>
      <c r="E97" s="91">
        <v>0.2</v>
      </c>
      <c r="F97" s="103">
        <f t="shared" si="0"/>
        <v>0</v>
      </c>
      <c r="G97" s="115"/>
      <c r="H97" s="116"/>
      <c r="I97" s="75"/>
      <c r="K97" s="106"/>
    </row>
    <row r="98" spans="1:15" s="3" customFormat="1" ht="14.25" thickBot="1" x14ac:dyDescent="0.25">
      <c r="A98" s="12"/>
      <c r="B98" s="14" t="s">
        <v>118</v>
      </c>
      <c r="C98" s="94"/>
      <c r="D98" s="9" t="s">
        <v>114</v>
      </c>
      <c r="E98" s="91">
        <v>0.15</v>
      </c>
      <c r="F98" s="103">
        <f t="shared" si="0"/>
        <v>0</v>
      </c>
      <c r="G98" s="115"/>
      <c r="H98" s="116"/>
      <c r="I98" s="75"/>
    </row>
    <row r="99" spans="1:15" s="3" customFormat="1" ht="14.25" thickBot="1" x14ac:dyDescent="0.25">
      <c r="A99" s="11"/>
      <c r="B99" s="14" t="s">
        <v>120</v>
      </c>
      <c r="C99" s="94"/>
      <c r="D99" s="9" t="s">
        <v>114</v>
      </c>
      <c r="E99" s="92">
        <v>0.05</v>
      </c>
      <c r="F99" s="103">
        <f t="shared" si="0"/>
        <v>0</v>
      </c>
      <c r="G99" s="115"/>
      <c r="H99" s="116"/>
      <c r="I99" s="10"/>
    </row>
    <row r="100" spans="1:15" s="3" customFormat="1" ht="14.25" customHeight="1" thickBot="1" x14ac:dyDescent="0.25">
      <c r="A100" s="11"/>
      <c r="B100" s="9" t="s">
        <v>122</v>
      </c>
      <c r="C100" s="94"/>
      <c r="D100" s="9" t="s">
        <v>114</v>
      </c>
      <c r="E100" s="91">
        <v>0.9</v>
      </c>
      <c r="F100" s="103">
        <f>C100*E100</f>
        <v>0</v>
      </c>
      <c r="G100" s="103">
        <f>IF(SUM(F93+F94+F95+F96+F97+F98+F99+F100)&gt;2,"2",SUM(F93+F94++F95+F96+F97+F98+F99+F100))</f>
        <v>0</v>
      </c>
      <c r="H100" s="105" t="s">
        <v>145</v>
      </c>
      <c r="I100" s="75"/>
    </row>
    <row r="101" spans="1:15" s="3" customFormat="1" ht="48.75" thickBot="1" x14ac:dyDescent="0.25">
      <c r="A101" s="11"/>
      <c r="B101" s="9" t="s">
        <v>134</v>
      </c>
      <c r="C101" s="101"/>
      <c r="D101" s="104" t="s">
        <v>137</v>
      </c>
      <c r="E101" s="102" t="s">
        <v>150</v>
      </c>
      <c r="F101" s="103">
        <f>C101/3/14.5</f>
        <v>0</v>
      </c>
      <c r="G101" s="103">
        <f>IF(F101&lt;(H3*0.25),F101,(H3*0.25))</f>
        <v>0</v>
      </c>
      <c r="H101" s="104" t="s">
        <v>138</v>
      </c>
      <c r="I101" s="75"/>
    </row>
    <row r="102" spans="1:15" s="3" customFormat="1" ht="12.75" customHeight="1" thickBot="1" x14ac:dyDescent="0.25">
      <c r="A102" s="69" t="s">
        <v>33</v>
      </c>
      <c r="B102" s="65" t="s">
        <v>35</v>
      </c>
      <c r="C102" s="100"/>
      <c r="D102" s="66"/>
      <c r="E102" s="66"/>
      <c r="F102" s="66"/>
      <c r="G102" s="103">
        <f>SUM(H11+H15+H20+H25+H29+H33+H37+H41+H45+H49++H53+H57+H61+H65+H69+H73+H77+H81+H85+H89)+G100+G101</f>
        <v>0</v>
      </c>
      <c r="H102" s="66"/>
      <c r="I102" s="70"/>
    </row>
    <row r="103" spans="1:15" s="3" customFormat="1" ht="12.75" customHeight="1" thickTop="1" thickBot="1" x14ac:dyDescent="0.25">
      <c r="A103" s="72" t="s">
        <v>34</v>
      </c>
      <c r="B103" s="73" t="s">
        <v>82</v>
      </c>
      <c r="C103" s="89"/>
      <c r="D103" s="89"/>
      <c r="E103" s="89"/>
      <c r="F103" s="90"/>
      <c r="G103" s="103">
        <f>G102-H3</f>
        <v>0</v>
      </c>
      <c r="H103" s="89"/>
      <c r="I103" s="89"/>
    </row>
    <row r="104" spans="1:15" s="8" customFormat="1" ht="12.75" customHeight="1" thickTop="1" x14ac:dyDescent="0.2">
      <c r="B104" s="111" t="s">
        <v>147</v>
      </c>
      <c r="C104" s="112"/>
      <c r="D104" s="112"/>
      <c r="E104" s="112"/>
      <c r="F104" s="112"/>
      <c r="G104" s="112"/>
      <c r="H104" s="112"/>
      <c r="I104" s="9"/>
      <c r="K104" s="3"/>
    </row>
    <row r="105" spans="1:15" s="8" customFormat="1" ht="12.75" customHeight="1" x14ac:dyDescent="0.2">
      <c r="B105" s="111" t="s">
        <v>139</v>
      </c>
      <c r="C105" s="112"/>
      <c r="D105" s="112"/>
      <c r="E105" s="112"/>
      <c r="F105" s="112"/>
      <c r="G105" s="112"/>
      <c r="H105" s="112"/>
      <c r="I105" s="9"/>
      <c r="K105" s="3"/>
    </row>
    <row r="106" spans="1:15" s="3" customFormat="1" ht="12.75" customHeight="1" x14ac:dyDescent="0.2">
      <c r="B106" s="16"/>
      <c r="C106" s="16"/>
      <c r="D106" s="16"/>
      <c r="E106" s="16"/>
      <c r="F106" s="16"/>
      <c r="G106" s="16"/>
      <c r="H106" s="16"/>
      <c r="I106" s="16"/>
      <c r="J106" s="8"/>
    </row>
    <row r="107" spans="1:15" s="3" customFormat="1" ht="12.75" customHeight="1" x14ac:dyDescent="0.2">
      <c r="B107" s="16"/>
      <c r="C107" s="16"/>
      <c r="D107" s="16"/>
      <c r="E107" s="16"/>
      <c r="F107" s="16"/>
      <c r="G107" s="16"/>
      <c r="H107" s="16"/>
      <c r="I107" s="16"/>
      <c r="J107" s="8"/>
    </row>
    <row r="108" spans="1:15" s="3" customFormat="1" ht="12.75" customHeight="1" x14ac:dyDescent="0.2">
      <c r="B108" s="13" t="s">
        <v>38</v>
      </c>
      <c r="C108" s="17">
        <f ca="1">TODAY()</f>
        <v>42871</v>
      </c>
      <c r="F108" s="53" t="s">
        <v>79</v>
      </c>
      <c r="J108" s="8"/>
    </row>
    <row r="109" spans="1:15" s="3" customFormat="1" ht="12.75" customHeight="1" x14ac:dyDescent="0.2">
      <c r="F109" s="3" t="s">
        <v>44</v>
      </c>
      <c r="I109" s="51"/>
      <c r="J109" s="8"/>
    </row>
    <row r="110" spans="1:15" s="3" customFormat="1" ht="12" customHeight="1" x14ac:dyDescent="0.2">
      <c r="F110"/>
      <c r="G110"/>
      <c r="H110"/>
      <c r="I110" s="71" t="s">
        <v>151</v>
      </c>
      <c r="J110" s="8"/>
    </row>
    <row r="111" spans="1:15" ht="12" customHeight="1" x14ac:dyDescent="0.2">
      <c r="A111" s="1"/>
      <c r="B111" s="81" t="s">
        <v>130</v>
      </c>
      <c r="J111" s="8"/>
    </row>
    <row r="112" spans="1:15" ht="12" customHeight="1" x14ac:dyDescent="0.2">
      <c r="A112" s="1"/>
      <c r="B112" s="1" t="s">
        <v>85</v>
      </c>
      <c r="N112" s="140" t="s">
        <v>154</v>
      </c>
      <c r="O112" s="139" t="s">
        <v>153</v>
      </c>
    </row>
    <row r="113" spans="1:15" ht="12" customHeight="1" x14ac:dyDescent="0.2">
      <c r="A113" s="1"/>
      <c r="B113" s="81" t="s">
        <v>152</v>
      </c>
      <c r="N113" s="139"/>
      <c r="O113" s="139">
        <f>N113*60/45/14.5</f>
        <v>0</v>
      </c>
    </row>
    <row r="114" spans="1:15" ht="12" customHeight="1" x14ac:dyDescent="0.2">
      <c r="A114" s="1"/>
      <c r="B114" s="1" t="s">
        <v>22</v>
      </c>
    </row>
    <row r="115" spans="1:15" ht="12" customHeight="1" x14ac:dyDescent="0.2">
      <c r="A115" s="1"/>
      <c r="B115" s="81" t="s">
        <v>105</v>
      </c>
    </row>
    <row r="116" spans="1:15" ht="12" customHeight="1" x14ac:dyDescent="0.2">
      <c r="A116" s="1"/>
      <c r="B116" s="1" t="s">
        <v>87</v>
      </c>
    </row>
    <row r="117" spans="1:15" ht="12" customHeight="1" x14ac:dyDescent="0.2">
      <c r="A117" s="1"/>
      <c r="B117" s="81" t="s">
        <v>135</v>
      </c>
    </row>
    <row r="118" spans="1:15" ht="12" customHeight="1" x14ac:dyDescent="0.2">
      <c r="A118" s="1"/>
      <c r="B118" s="1" t="s">
        <v>23</v>
      </c>
    </row>
    <row r="119" spans="1:15" ht="12" customHeight="1" x14ac:dyDescent="0.2">
      <c r="A119" s="1"/>
      <c r="B119" s="80" t="s">
        <v>104</v>
      </c>
    </row>
    <row r="120" spans="1:15" x14ac:dyDescent="0.2">
      <c r="B120" s="1" t="s">
        <v>75</v>
      </c>
    </row>
    <row r="121" spans="1:15" x14ac:dyDescent="0.2">
      <c r="B121" s="1"/>
    </row>
    <row r="129" spans="1:9" s="1" customFormat="1" x14ac:dyDescent="0.2">
      <c r="A129"/>
      <c r="B129"/>
      <c r="C129"/>
      <c r="D129"/>
      <c r="E129"/>
      <c r="F129"/>
      <c r="G129"/>
      <c r="H129"/>
      <c r="I129"/>
    </row>
    <row r="130" spans="1:9" s="1" customFormat="1" x14ac:dyDescent="0.2">
      <c r="A130"/>
      <c r="B130"/>
      <c r="C130"/>
      <c r="D130"/>
      <c r="E130"/>
      <c r="F130"/>
      <c r="G130"/>
      <c r="H130"/>
      <c r="I130"/>
    </row>
    <row r="131" spans="1:9" s="1" customFormat="1" x14ac:dyDescent="0.2">
      <c r="A131"/>
      <c r="B131"/>
      <c r="C131"/>
      <c r="D131"/>
      <c r="E131"/>
      <c r="F131"/>
      <c r="G131"/>
      <c r="H131"/>
      <c r="I131"/>
    </row>
    <row r="132" spans="1:9" s="1" customFormat="1" x14ac:dyDescent="0.2">
      <c r="A132"/>
      <c r="B132"/>
      <c r="C132"/>
      <c r="D132"/>
      <c r="E132"/>
      <c r="F132"/>
      <c r="G132"/>
      <c r="H132"/>
      <c r="I132"/>
    </row>
    <row r="133" spans="1:9" s="1" customFormat="1" x14ac:dyDescent="0.2">
      <c r="A133"/>
      <c r="B133"/>
      <c r="C133"/>
      <c r="D133"/>
      <c r="E133"/>
      <c r="F133"/>
      <c r="G133"/>
      <c r="H133"/>
      <c r="I133"/>
    </row>
    <row r="134" spans="1:9" s="1" customFormat="1" ht="12.75" customHeight="1" x14ac:dyDescent="0.2">
      <c r="A134"/>
      <c r="B134"/>
      <c r="C134"/>
      <c r="D134"/>
      <c r="E134"/>
      <c r="F134"/>
      <c r="G134"/>
      <c r="H134"/>
      <c r="I134"/>
    </row>
    <row r="135" spans="1:9" s="1" customFormat="1" ht="11.25" customHeight="1" x14ac:dyDescent="0.2">
      <c r="A135"/>
      <c r="B135"/>
      <c r="C135"/>
      <c r="D135"/>
      <c r="E135"/>
      <c r="F135"/>
      <c r="G135"/>
      <c r="H135"/>
      <c r="I135"/>
    </row>
    <row r="136" spans="1:9" s="1" customFormat="1" x14ac:dyDescent="0.2">
      <c r="A136"/>
      <c r="B136"/>
      <c r="C136"/>
      <c r="D136"/>
      <c r="E136"/>
      <c r="F136"/>
      <c r="G136"/>
      <c r="H136"/>
      <c r="I136"/>
    </row>
    <row r="137" spans="1:9" s="1" customFormat="1" x14ac:dyDescent="0.2">
      <c r="A137"/>
      <c r="B137"/>
      <c r="C137"/>
      <c r="D137"/>
      <c r="E137"/>
      <c r="F137"/>
      <c r="G137"/>
      <c r="H137"/>
      <c r="I137"/>
    </row>
    <row r="152" spans="2:5" x14ac:dyDescent="0.2">
      <c r="B152" s="81" t="s">
        <v>123</v>
      </c>
    </row>
    <row r="153" spans="2:5" x14ac:dyDescent="0.2">
      <c r="B153" s="1" t="s">
        <v>24</v>
      </c>
      <c r="C153" s="55"/>
      <c r="E153" s="54"/>
    </row>
    <row r="154" spans="2:5" x14ac:dyDescent="0.2">
      <c r="B154" s="1" t="s">
        <v>25</v>
      </c>
      <c r="C154" s="55"/>
    </row>
    <row r="155" spans="2:5" x14ac:dyDescent="0.2">
      <c r="B155" s="1" t="s">
        <v>26</v>
      </c>
      <c r="C155" s="55"/>
    </row>
    <row r="156" spans="2:5" x14ac:dyDescent="0.2">
      <c r="B156" s="1" t="s">
        <v>27</v>
      </c>
      <c r="C156" s="55"/>
    </row>
    <row r="157" spans="2:5" x14ac:dyDescent="0.2">
      <c r="B157" s="1" t="s">
        <v>28</v>
      </c>
      <c r="C157" s="55"/>
    </row>
    <row r="158" spans="2:5" x14ac:dyDescent="0.2">
      <c r="B158" s="1" t="s">
        <v>77</v>
      </c>
      <c r="C158" s="55"/>
    </row>
    <row r="159" spans="2:5" x14ac:dyDescent="0.2">
      <c r="B159" s="1" t="s">
        <v>76</v>
      </c>
      <c r="C159" s="55"/>
    </row>
    <row r="160" spans="2:5" x14ac:dyDescent="0.2">
      <c r="B160" s="1"/>
      <c r="C160" s="55"/>
    </row>
    <row r="162" spans="2:4" x14ac:dyDescent="0.2">
      <c r="B162" s="81" t="s">
        <v>125</v>
      </c>
      <c r="C162" s="81" t="s">
        <v>127</v>
      </c>
      <c r="D162" s="81" t="s">
        <v>128</v>
      </c>
    </row>
    <row r="163" spans="2:4" x14ac:dyDescent="0.2">
      <c r="B163" s="1" t="s">
        <v>16</v>
      </c>
      <c r="C163" s="1" t="s">
        <v>16</v>
      </c>
      <c r="D163" s="1" t="s">
        <v>16</v>
      </c>
    </row>
    <row r="164" spans="2:4" x14ac:dyDescent="0.2">
      <c r="B164" s="1" t="s">
        <v>17</v>
      </c>
      <c r="C164" s="1" t="s">
        <v>17</v>
      </c>
      <c r="D164" s="1" t="s">
        <v>17</v>
      </c>
    </row>
    <row r="167" spans="2:4" x14ac:dyDescent="0.2">
      <c r="B167" s="81" t="s">
        <v>129</v>
      </c>
    </row>
    <row r="168" spans="2:4" x14ac:dyDescent="0.2">
      <c r="B168" s="56">
        <v>1</v>
      </c>
    </row>
    <row r="169" spans="2:4" x14ac:dyDescent="0.2">
      <c r="B169" s="56">
        <v>0.7</v>
      </c>
    </row>
    <row r="170" spans="2:4" x14ac:dyDescent="0.2">
      <c r="B170" s="56">
        <v>0.5</v>
      </c>
    </row>
    <row r="171" spans="2:4" x14ac:dyDescent="0.2">
      <c r="B171" s="56">
        <v>0.3</v>
      </c>
    </row>
    <row r="173" spans="2:4" x14ac:dyDescent="0.2">
      <c r="B173" s="1" t="s">
        <v>83</v>
      </c>
    </row>
    <row r="174" spans="2:4" x14ac:dyDescent="0.2">
      <c r="B174" t="s">
        <v>111</v>
      </c>
    </row>
    <row r="175" spans="2:4" x14ac:dyDescent="0.2">
      <c r="B175" t="s">
        <v>112</v>
      </c>
    </row>
    <row r="176" spans="2:4" x14ac:dyDescent="0.2">
      <c r="B176" t="s">
        <v>113</v>
      </c>
    </row>
  </sheetData>
  <customSheetViews>
    <customSheetView guid="{2C29DDDE-2F6A-4402-8CA1-56169814A363}" scale="85" showPageBreaks="1" fitToPage="1" hiddenRows="1" hiddenColumns="1" view="pageBreakPreview" topLeftCell="A35">
      <pane xSplit="12" topLeftCell="M1" activePane="topRight" state="frozenSplit"/>
      <selection pane="topRight" activeCell="B95" sqref="B95"/>
      <rowBreaks count="1" manualBreakCount="1">
        <brk id="62" min="5" max="10" man="1"/>
      </rowBreaks>
      <pageMargins left="0.47244094488188981" right="0.19685039370078741" top="0.43307086614173229" bottom="0.15748031496062992" header="0.27559055118110237" footer="0.15748031496062992"/>
      <pageSetup paperSize="9" scale="89" fitToHeight="0" orientation="landscape" horizontalDpi="300"/>
      <headerFooter alignWithMargins="0"/>
    </customSheetView>
  </customSheetViews>
  <mergeCells count="22">
    <mergeCell ref="B105:H105"/>
    <mergeCell ref="G93:H99"/>
    <mergeCell ref="B72:H72"/>
    <mergeCell ref="B76:H76"/>
    <mergeCell ref="B80:H80"/>
    <mergeCell ref="B84:H84"/>
    <mergeCell ref="B88:H88"/>
    <mergeCell ref="B104:H104"/>
    <mergeCell ref="B68:H68"/>
    <mergeCell ref="B40:H40"/>
    <mergeCell ref="B44:H44"/>
    <mergeCell ref="B10:H10"/>
    <mergeCell ref="B14:H14"/>
    <mergeCell ref="B18:H18"/>
    <mergeCell ref="B28:H28"/>
    <mergeCell ref="B32:H32"/>
    <mergeCell ref="B36:H36"/>
    <mergeCell ref="B48:H48"/>
    <mergeCell ref="B52:H52"/>
    <mergeCell ref="B56:H56"/>
    <mergeCell ref="B60:H60"/>
    <mergeCell ref="B64:H64"/>
  </mergeCells>
  <phoneticPr fontId="0" type="noConversion"/>
  <dataValidations count="5">
    <dataValidation type="list" allowBlank="1" showInputMessage="1" showErrorMessage="1" errorTitle="Falsche Eingabe" error="Nur vorhandene Möglichkeiten auswählen" sqref="B41 B69 B77 B53 B65 B49 B29 B85 B11 B15 B81 B33 B89 B37 B20 B25 B45 B61 B57 B73">
      <formula1>$B$152:$B$160</formula1>
    </dataValidation>
    <dataValidation type="list" allowBlank="1" showInputMessage="1" showErrorMessage="1" errorTitle="Falsche Eingabe" error="Bitte nur ja oder nein auswählen" sqref="B90 B66 B30 B62 B42 B54 B74 B46 B12 B38 B16 B21 B50 B34 B82 B78 B26 B70 B58 B86">
      <formula1>$B$162:$B$164</formula1>
    </dataValidation>
    <dataValidation type="list" allowBlank="1" showInputMessage="1" showErrorMessage="1" sqref="G11 G65 G73 G49 G61 G45 G25 G81 G69 G29 G37 G77 G85 G33 G15 G20 G41 G57 G53 G89">
      <formula1>$B$167:$B$171</formula1>
    </dataValidation>
    <dataValidation type="list" allowBlank="1" showInputMessage="1" showErrorMessage="1" errorTitle="Falsche Eingabe" error="Bitte nur ja oder nein auswählen" sqref="B13 B17 B22 B27 B31 B35 B39 B43 B47 B51 B55 B59 B63 B67 B71 B75 B79 B83 B87 B91">
      <formula1>$C$162:$C$164</formula1>
    </dataValidation>
    <dataValidation type="list" allowBlank="1" showInputMessage="1" showErrorMessage="1" errorTitle="Falsche Eingabe" error="Bitte nur ja oder nein auswählen" sqref="D11 D15 D20 D25 D29 D33 D37 D41 D45 D49 D53 D57 D61 D65 D69 D73 D77 D81 D85 D89">
      <formula1>$D$162:$D$164</formula1>
    </dataValidation>
  </dataValidations>
  <pageMargins left="0.47244094488188981" right="0.19685039370078741" top="0.43307086614173229" bottom="0.15748031496062992" header="0.27559055118110237" footer="0.15748031496062992"/>
  <pageSetup paperSize="9" fitToHeight="0" orientation="landscape" horizontalDpi="300" r:id="rId1"/>
  <headerFooter alignWithMargins="0"/>
  <rowBreaks count="3" manualBreakCount="3">
    <brk id="39" max="8" man="1"/>
    <brk id="71" max="8" man="1"/>
    <brk id="11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F52"/>
  <sheetViews>
    <sheetView view="pageBreakPreview" zoomScale="60" zoomScaleNormal="75" workbookViewId="0">
      <selection activeCell="A21" sqref="A21"/>
    </sheetView>
  </sheetViews>
  <sheetFormatPr baseColWidth="10" defaultColWidth="11.42578125" defaultRowHeight="12.75" x14ac:dyDescent="0.2"/>
  <cols>
    <col min="1" max="1" width="45.140625" style="29" customWidth="1"/>
    <col min="2" max="2" width="86.7109375" style="30" customWidth="1"/>
    <col min="3" max="3" width="7" style="29" customWidth="1"/>
    <col min="4" max="4" width="7.7109375" style="29" customWidth="1"/>
    <col min="5" max="5" width="54.28515625" style="29" hidden="1" customWidth="1"/>
    <col min="6" max="16384" width="11.42578125" style="29"/>
  </cols>
  <sheetData>
    <row r="1" spans="1:5" s="40" customFormat="1" ht="22.5" x14ac:dyDescent="0.3">
      <c r="A1" s="117" t="s">
        <v>42</v>
      </c>
      <c r="B1" s="117"/>
      <c r="C1" s="117"/>
      <c r="D1" s="117"/>
      <c r="E1" s="117"/>
    </row>
    <row r="2" spans="1:5" s="40" customFormat="1" ht="22.5" x14ac:dyDescent="0.3">
      <c r="A2" s="39"/>
      <c r="B2" s="39"/>
      <c r="C2" s="39"/>
      <c r="D2" s="39"/>
      <c r="E2" s="39"/>
    </row>
    <row r="4" spans="1:5" ht="30" customHeight="1" x14ac:dyDescent="0.2">
      <c r="A4" s="118" t="s">
        <v>109</v>
      </c>
      <c r="B4" s="119"/>
      <c r="C4" s="119"/>
      <c r="D4" s="119"/>
      <c r="E4" s="119"/>
    </row>
    <row r="6" spans="1:5" ht="14.25" customHeight="1" x14ac:dyDescent="0.2">
      <c r="A6" s="32" t="s">
        <v>43</v>
      </c>
      <c r="B6" s="120" t="s">
        <v>39</v>
      </c>
      <c r="C6" s="120"/>
      <c r="D6" s="120"/>
      <c r="E6" s="120"/>
    </row>
    <row r="7" spans="1:5" ht="60" customHeight="1" x14ac:dyDescent="0.2">
      <c r="A7" s="33" t="s">
        <v>24</v>
      </c>
      <c r="B7" s="121" t="s">
        <v>64</v>
      </c>
      <c r="C7" s="121"/>
      <c r="D7" s="121"/>
      <c r="E7" s="121"/>
    </row>
    <row r="8" spans="1:5" ht="105" customHeight="1" x14ac:dyDescent="0.2">
      <c r="A8" s="33" t="s">
        <v>25</v>
      </c>
      <c r="B8" s="121" t="s">
        <v>65</v>
      </c>
      <c r="C8" s="121"/>
      <c r="D8" s="121"/>
      <c r="E8" s="121"/>
    </row>
    <row r="9" spans="1:5" ht="44.25" customHeight="1" x14ac:dyDescent="0.2">
      <c r="A9" s="33" t="s">
        <v>26</v>
      </c>
      <c r="B9" s="121" t="s">
        <v>66</v>
      </c>
      <c r="C9" s="121"/>
      <c r="D9" s="121"/>
      <c r="E9" s="121"/>
    </row>
    <row r="10" spans="1:5" ht="44.25" customHeight="1" x14ac:dyDescent="0.2">
      <c r="A10" s="33" t="s">
        <v>40</v>
      </c>
      <c r="B10" s="121" t="s">
        <v>68</v>
      </c>
      <c r="C10" s="121"/>
      <c r="D10" s="121"/>
      <c r="E10" s="121"/>
    </row>
    <row r="11" spans="1:5" ht="60" customHeight="1" x14ac:dyDescent="0.2">
      <c r="A11" s="33" t="s">
        <v>41</v>
      </c>
      <c r="B11" s="121" t="s">
        <v>67</v>
      </c>
      <c r="C11" s="121"/>
      <c r="D11" s="121"/>
      <c r="E11" s="121"/>
    </row>
    <row r="12" spans="1:5" ht="30" customHeight="1" x14ac:dyDescent="0.2">
      <c r="A12" s="33" t="s">
        <v>62</v>
      </c>
      <c r="B12" s="121" t="s">
        <v>69</v>
      </c>
      <c r="C12" s="121"/>
      <c r="D12" s="121"/>
      <c r="E12" s="121"/>
    </row>
    <row r="13" spans="1:5" ht="30" customHeight="1" x14ac:dyDescent="0.2">
      <c r="A13" s="34" t="s">
        <v>63</v>
      </c>
      <c r="B13" s="123"/>
      <c r="C13" s="123"/>
      <c r="D13" s="123"/>
      <c r="E13" s="123"/>
    </row>
    <row r="14" spans="1:5" x14ac:dyDescent="0.2">
      <c r="B14" s="35"/>
      <c r="C14" s="36"/>
    </row>
    <row r="15" spans="1:5" ht="30" customHeight="1" x14ac:dyDescent="0.2">
      <c r="A15" s="119" t="s">
        <v>80</v>
      </c>
      <c r="B15" s="119"/>
      <c r="C15" s="119"/>
      <c r="D15" s="119"/>
      <c r="E15" s="119"/>
    </row>
    <row r="16" spans="1:5" x14ac:dyDescent="0.2">
      <c r="B16" s="35"/>
      <c r="C16" s="36"/>
    </row>
    <row r="18" spans="1:6" ht="30" customHeight="1" x14ac:dyDescent="0.2">
      <c r="A18" s="118" t="s">
        <v>45</v>
      </c>
      <c r="B18" s="118"/>
      <c r="C18" s="118"/>
      <c r="D18" s="118"/>
      <c r="E18" s="118"/>
    </row>
    <row r="19" spans="1:6" ht="12.75" customHeight="1" x14ac:dyDescent="0.2">
      <c r="A19" s="37"/>
      <c r="B19" s="37"/>
      <c r="C19" s="37"/>
      <c r="D19" s="37"/>
      <c r="E19" s="37"/>
    </row>
    <row r="20" spans="1:6" ht="15" customHeight="1" x14ac:dyDescent="0.2">
      <c r="A20" s="38" t="s">
        <v>102</v>
      </c>
    </row>
    <row r="21" spans="1:6" ht="15" customHeight="1" x14ac:dyDescent="0.2">
      <c r="A21" s="38" t="s">
        <v>103</v>
      </c>
    </row>
    <row r="22" spans="1:6" x14ac:dyDescent="0.2">
      <c r="A22" s="38"/>
    </row>
    <row r="23" spans="1:6" ht="15" customHeight="1" x14ac:dyDescent="0.2">
      <c r="A23" s="38" t="s">
        <v>99</v>
      </c>
    </row>
    <row r="24" spans="1:6" ht="12.75" customHeight="1" x14ac:dyDescent="0.2">
      <c r="A24" s="38"/>
    </row>
    <row r="25" spans="1:6" ht="15" customHeight="1" x14ac:dyDescent="0.2">
      <c r="A25" s="38" t="s">
        <v>100</v>
      </c>
    </row>
    <row r="26" spans="1:6" ht="15" customHeight="1" x14ac:dyDescent="0.2">
      <c r="A26" s="38" t="s">
        <v>70</v>
      </c>
    </row>
    <row r="27" spans="1:6" ht="15" customHeight="1" x14ac:dyDescent="0.2">
      <c r="A27" s="38"/>
    </row>
    <row r="29" spans="1:6" ht="30" customHeight="1" x14ac:dyDescent="0.2">
      <c r="A29" s="118" t="s">
        <v>81</v>
      </c>
      <c r="B29" s="118"/>
      <c r="C29" s="118"/>
      <c r="D29" s="118"/>
      <c r="E29" s="118"/>
    </row>
    <row r="30" spans="1:6" ht="12.75" customHeight="1" x14ac:dyDescent="0.2">
      <c r="A30" s="124"/>
      <c r="B30" s="124"/>
      <c r="C30" s="124"/>
      <c r="D30" s="124"/>
      <c r="E30" s="124"/>
    </row>
    <row r="31" spans="1:6" ht="15" customHeight="1" x14ac:dyDescent="0.2">
      <c r="A31" s="46" t="s">
        <v>53</v>
      </c>
      <c r="B31" s="46"/>
      <c r="C31" s="47" t="s">
        <v>54</v>
      </c>
      <c r="D31" s="49"/>
      <c r="E31" s="49"/>
      <c r="F31" s="50"/>
    </row>
    <row r="32" spans="1:6" x14ac:dyDescent="0.2">
      <c r="A32" s="122" t="s">
        <v>46</v>
      </c>
      <c r="B32" s="122"/>
      <c r="C32" s="45">
        <v>1</v>
      </c>
      <c r="D32" s="43"/>
      <c r="E32" s="43"/>
    </row>
    <row r="33" spans="1:6" ht="15" customHeight="1" x14ac:dyDescent="0.2">
      <c r="A33" s="128" t="s">
        <v>47</v>
      </c>
      <c r="B33" s="128"/>
      <c r="C33" s="45">
        <v>0.7</v>
      </c>
      <c r="D33" s="43"/>
      <c r="E33" s="43"/>
    </row>
    <row r="34" spans="1:6" ht="15" customHeight="1" x14ac:dyDescent="0.2">
      <c r="A34" s="122" t="s">
        <v>48</v>
      </c>
      <c r="B34" s="122"/>
      <c r="C34" s="45">
        <v>0.3</v>
      </c>
      <c r="D34" s="43"/>
      <c r="E34" s="43"/>
    </row>
    <row r="35" spans="1:6" ht="15" customHeight="1" x14ac:dyDescent="0.2">
      <c r="A35" s="122" t="s">
        <v>108</v>
      </c>
      <c r="B35" s="122"/>
      <c r="C35" s="45">
        <v>0.5</v>
      </c>
      <c r="D35" s="43"/>
      <c r="E35" s="43"/>
    </row>
    <row r="36" spans="1:6" x14ac:dyDescent="0.2">
      <c r="A36" s="122" t="s">
        <v>49</v>
      </c>
      <c r="B36" s="122"/>
      <c r="C36" s="45">
        <v>0.3</v>
      </c>
      <c r="D36" s="43"/>
      <c r="E36" s="43"/>
    </row>
    <row r="37" spans="1:6" x14ac:dyDescent="0.2">
      <c r="A37" s="127"/>
      <c r="B37" s="127"/>
      <c r="C37" s="127"/>
      <c r="D37" s="127"/>
      <c r="E37" s="127"/>
    </row>
    <row r="38" spans="1:6" ht="15" customHeight="1" x14ac:dyDescent="0.2">
      <c r="A38" s="46" t="s">
        <v>61</v>
      </c>
      <c r="B38" s="46"/>
      <c r="C38" s="47" t="s">
        <v>54</v>
      </c>
      <c r="D38" s="49"/>
      <c r="E38" s="49"/>
      <c r="F38" s="50"/>
    </row>
    <row r="39" spans="1:6" ht="15" customHeight="1" x14ac:dyDescent="0.2">
      <c r="A39" s="122" t="s">
        <v>50</v>
      </c>
      <c r="B39" s="122"/>
      <c r="C39" s="45">
        <v>0.6</v>
      </c>
      <c r="D39" s="43"/>
      <c r="E39" s="43"/>
    </row>
    <row r="40" spans="1:6" ht="15" customHeight="1" x14ac:dyDescent="0.2">
      <c r="A40" s="125" t="s">
        <v>55</v>
      </c>
      <c r="B40" s="125"/>
      <c r="C40" s="45">
        <v>0.45</v>
      </c>
      <c r="D40" s="44"/>
      <c r="E40" s="43"/>
    </row>
    <row r="41" spans="1:6" ht="15" customHeight="1" x14ac:dyDescent="0.2">
      <c r="A41" s="125" t="s">
        <v>51</v>
      </c>
      <c r="B41" s="125"/>
      <c r="C41" s="45">
        <v>0.45</v>
      </c>
      <c r="D41" s="44"/>
      <c r="E41" s="43"/>
    </row>
    <row r="42" spans="1:6" x14ac:dyDescent="0.2">
      <c r="A42" s="122" t="s">
        <v>52</v>
      </c>
      <c r="B42" s="122"/>
      <c r="C42" s="45">
        <v>0.9</v>
      </c>
      <c r="D42" s="43"/>
      <c r="E42" s="43"/>
    </row>
    <row r="43" spans="1:6" x14ac:dyDescent="0.2">
      <c r="A43" s="122" t="s">
        <v>56</v>
      </c>
      <c r="B43" s="126"/>
      <c r="C43" s="45">
        <v>0.1</v>
      </c>
      <c r="D43" s="43"/>
      <c r="E43" s="43"/>
    </row>
    <row r="44" spans="1:6" ht="15" customHeight="1" x14ac:dyDescent="0.2">
      <c r="A44" s="125" t="s">
        <v>57</v>
      </c>
      <c r="B44" s="125"/>
      <c r="C44" s="45">
        <v>0.2</v>
      </c>
      <c r="D44" s="44"/>
      <c r="E44" s="43"/>
    </row>
    <row r="45" spans="1:6" ht="15" customHeight="1" x14ac:dyDescent="0.2">
      <c r="A45" s="125" t="s">
        <v>58</v>
      </c>
      <c r="B45" s="125"/>
      <c r="C45" s="45">
        <v>0.15</v>
      </c>
      <c r="D45" s="44"/>
      <c r="E45" s="43"/>
    </row>
    <row r="46" spans="1:6" x14ac:dyDescent="0.2">
      <c r="A46" s="122" t="s">
        <v>59</v>
      </c>
      <c r="B46" s="122"/>
      <c r="C46" s="45">
        <v>0.05</v>
      </c>
      <c r="D46" s="43"/>
      <c r="E46" s="43"/>
    </row>
    <row r="47" spans="1:6" ht="15" customHeight="1" x14ac:dyDescent="0.2">
      <c r="A47" s="122" t="s">
        <v>60</v>
      </c>
      <c r="B47" s="122"/>
      <c r="C47" s="45">
        <v>0.2</v>
      </c>
      <c r="D47" s="43"/>
      <c r="E47" s="43"/>
    </row>
    <row r="48" spans="1:6" ht="15" customHeight="1" x14ac:dyDescent="0.2">
      <c r="A48" s="41"/>
      <c r="B48" s="41"/>
      <c r="C48" s="42"/>
      <c r="D48" s="43"/>
      <c r="E48" s="43"/>
    </row>
    <row r="49" spans="1:5" ht="15" customHeight="1" x14ac:dyDescent="0.2">
      <c r="A49" s="43" t="s">
        <v>110</v>
      </c>
      <c r="B49" s="44"/>
      <c r="C49" s="43"/>
      <c r="D49" s="43"/>
      <c r="E49" s="43"/>
    </row>
    <row r="50" spans="1:5" x14ac:dyDescent="0.2">
      <c r="A50" s="43"/>
      <c r="B50" s="44"/>
      <c r="C50" s="43"/>
      <c r="D50" s="43"/>
      <c r="E50" s="43"/>
    </row>
    <row r="51" spans="1:5" x14ac:dyDescent="0.2">
      <c r="A51" s="43"/>
      <c r="B51" s="48"/>
      <c r="C51" s="42"/>
    </row>
    <row r="52" spans="1:5" ht="15" customHeight="1" x14ac:dyDescent="0.2">
      <c r="A52" s="37"/>
      <c r="B52" s="31"/>
      <c r="C52" s="31"/>
      <c r="D52" s="31"/>
      <c r="E52" s="31"/>
    </row>
  </sheetData>
  <sheetProtection sheet="1" objects="1" scenarios="1"/>
  <customSheetViews>
    <customSheetView guid="{2C29DDDE-2F6A-4402-8CA1-56169814A363}" scale="75" showPageBreaks="1" fitToPage="1" hiddenColumns="1" view="pageBreakPreview">
      <selection sqref="A1:IV65536"/>
      <rowBreaks count="1" manualBreakCount="1">
        <brk id="16" max="16383" man="1"/>
      </rowBreaks>
      <pageMargins left="0.78740157499999996" right="0.78740157499999996" top="0.984251969" bottom="0.984251969" header="0.4921259845" footer="0.4921259845"/>
      <pageSetup paperSize="9" scale="76" fitToHeight="0" orientation="landscape"/>
      <headerFooter alignWithMargins="0"/>
    </customSheetView>
  </customSheetViews>
  <mergeCells count="29">
    <mergeCell ref="A34:B34"/>
    <mergeCell ref="A30:E30"/>
    <mergeCell ref="A46:B46"/>
    <mergeCell ref="A47:B47"/>
    <mergeCell ref="A15:E15"/>
    <mergeCell ref="A39:B39"/>
    <mergeCell ref="A40:B40"/>
    <mergeCell ref="A42:B42"/>
    <mergeCell ref="A43:B43"/>
    <mergeCell ref="A41:B41"/>
    <mergeCell ref="A37:E37"/>
    <mergeCell ref="A44:B44"/>
    <mergeCell ref="A45:B45"/>
    <mergeCell ref="A35:B35"/>
    <mergeCell ref="A36:B36"/>
    <mergeCell ref="A33:B33"/>
    <mergeCell ref="A1:E1"/>
    <mergeCell ref="A4:E4"/>
    <mergeCell ref="B6:E6"/>
    <mergeCell ref="B7:E7"/>
    <mergeCell ref="A32:B32"/>
    <mergeCell ref="B9:E9"/>
    <mergeCell ref="B10:E10"/>
    <mergeCell ref="B11:E11"/>
    <mergeCell ref="B8:E8"/>
    <mergeCell ref="B12:E12"/>
    <mergeCell ref="B13:E13"/>
    <mergeCell ref="A18:E18"/>
    <mergeCell ref="A29:E29"/>
  </mergeCells>
  <phoneticPr fontId="0" type="noConversion"/>
  <pageMargins left="0.78740157499999996" right="0.78740157499999996" top="0.984251969" bottom="0.984251969" header="0.4921259845" footer="0.4921259845"/>
  <pageSetup paperSize="9" scale="83" fitToHeight="0" orientation="landscape" r:id="rId1"/>
  <headerFooter alignWithMargins="0"/>
  <rowBreaks count="1" manualBreakCount="1">
    <brk id="1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M21"/>
  <sheetViews>
    <sheetView view="pageBreakPreview" zoomScale="98" zoomScaleNormal="100" zoomScaleSheetLayoutView="98" workbookViewId="0">
      <selection activeCell="A19" sqref="A19:G19"/>
    </sheetView>
  </sheetViews>
  <sheetFormatPr baseColWidth="10" defaultRowHeight="12.75" x14ac:dyDescent="0.2"/>
  <sheetData>
    <row r="1" spans="1:13" ht="22.9" customHeight="1" x14ac:dyDescent="0.2">
      <c r="A1" s="137" t="s">
        <v>101</v>
      </c>
      <c r="B1" s="137"/>
      <c r="C1" s="137"/>
      <c r="D1" s="137"/>
      <c r="E1" s="137"/>
      <c r="F1" s="137"/>
      <c r="G1" s="137"/>
    </row>
    <row r="2" spans="1:13" x14ac:dyDescent="0.2">
      <c r="A2" s="81" t="s">
        <v>107</v>
      </c>
    </row>
    <row r="4" spans="1:13" x14ac:dyDescent="0.2">
      <c r="A4" s="138" t="s">
        <v>93</v>
      </c>
      <c r="B4" s="138"/>
      <c r="C4" s="138"/>
      <c r="D4" s="138"/>
      <c r="E4" s="138"/>
      <c r="F4" s="138"/>
      <c r="G4" s="138"/>
    </row>
    <row r="6" spans="1:13" x14ac:dyDescent="0.2">
      <c r="A6" s="138" t="s">
        <v>94</v>
      </c>
      <c r="B6" s="138"/>
      <c r="C6" s="138"/>
      <c r="D6" s="138"/>
      <c r="E6" s="138"/>
      <c r="F6" s="138"/>
      <c r="G6" s="138"/>
    </row>
    <row r="8" spans="1:13" ht="26.45" customHeight="1" x14ac:dyDescent="0.2">
      <c r="A8" s="129" t="s">
        <v>106</v>
      </c>
      <c r="B8" s="130"/>
      <c r="C8" s="130"/>
      <c r="D8" s="130"/>
      <c r="E8" s="130"/>
      <c r="F8" s="130"/>
      <c r="G8" s="130"/>
    </row>
    <row r="9" spans="1:13" x14ac:dyDescent="0.2">
      <c r="M9" s="99"/>
    </row>
    <row r="10" spans="1:13" ht="105.6" customHeight="1" x14ac:dyDescent="0.2">
      <c r="A10" s="129" t="s">
        <v>140</v>
      </c>
      <c r="B10" s="130"/>
      <c r="C10" s="130"/>
      <c r="D10" s="130"/>
      <c r="E10" s="130"/>
      <c r="F10" s="130"/>
      <c r="G10" s="130"/>
    </row>
    <row r="11" spans="1:13" x14ac:dyDescent="0.2">
      <c r="A11" s="131" t="s">
        <v>95</v>
      </c>
      <c r="B11" s="132"/>
      <c r="C11" s="132"/>
      <c r="D11" s="132"/>
      <c r="E11" s="132"/>
      <c r="F11" s="132"/>
      <c r="G11" s="132"/>
    </row>
    <row r="12" spans="1:13" ht="67.900000000000006" customHeight="1" x14ac:dyDescent="0.2">
      <c r="A12" s="134" t="s">
        <v>96</v>
      </c>
      <c r="B12" s="135"/>
      <c r="C12" s="135"/>
      <c r="D12" s="135"/>
      <c r="E12" s="135"/>
      <c r="F12" s="135"/>
      <c r="G12" s="135"/>
    </row>
    <row r="13" spans="1:13" ht="66.599999999999994" customHeight="1" x14ac:dyDescent="0.2">
      <c r="A13" s="131" t="s">
        <v>97</v>
      </c>
      <c r="B13" s="132"/>
      <c r="C13" s="132"/>
      <c r="D13" s="132"/>
      <c r="E13" s="132"/>
      <c r="F13" s="132"/>
      <c r="G13" s="132"/>
    </row>
    <row r="15" spans="1:13" ht="111.6" customHeight="1" x14ac:dyDescent="0.2">
      <c r="A15" s="133" t="s">
        <v>148</v>
      </c>
      <c r="B15" s="136"/>
      <c r="C15" s="136"/>
      <c r="D15" s="136"/>
      <c r="E15" s="136"/>
      <c r="F15" s="136"/>
      <c r="G15" s="136"/>
    </row>
    <row r="16" spans="1:13" ht="13.15" customHeight="1" x14ac:dyDescent="0.2">
      <c r="A16" s="83"/>
      <c r="B16" s="82"/>
      <c r="C16" s="82"/>
      <c r="D16" s="82"/>
      <c r="E16" s="82"/>
      <c r="F16" s="82"/>
      <c r="G16" s="82"/>
    </row>
    <row r="17" spans="1:7" ht="106.15" customHeight="1" x14ac:dyDescent="0.2">
      <c r="A17" s="133" t="s">
        <v>141</v>
      </c>
      <c r="B17" s="133"/>
      <c r="C17" s="133"/>
      <c r="D17" s="133"/>
      <c r="E17" s="133"/>
      <c r="F17" s="133"/>
      <c r="G17" s="133"/>
    </row>
    <row r="19" spans="1:7" ht="82.9" customHeight="1" x14ac:dyDescent="0.2">
      <c r="A19" s="129" t="s">
        <v>149</v>
      </c>
      <c r="B19" s="130"/>
      <c r="C19" s="130"/>
      <c r="D19" s="130"/>
      <c r="E19" s="130"/>
      <c r="F19" s="130"/>
      <c r="G19" s="130"/>
    </row>
    <row r="21" spans="1:7" x14ac:dyDescent="0.2">
      <c r="A21" t="s">
        <v>98</v>
      </c>
    </row>
  </sheetData>
  <sheetProtection sheet="1" objects="1" scenarios="1"/>
  <mergeCells count="11">
    <mergeCell ref="A1:G1"/>
    <mergeCell ref="A4:G4"/>
    <mergeCell ref="A6:G6"/>
    <mergeCell ref="A8:G8"/>
    <mergeCell ref="A10:G10"/>
    <mergeCell ref="A19:G19"/>
    <mergeCell ref="A11:G11"/>
    <mergeCell ref="A17:G17"/>
    <mergeCell ref="A12:G12"/>
    <mergeCell ref="A13:G13"/>
    <mergeCell ref="A15:G15"/>
  </mergeCells>
  <pageMargins left="0.70866141732283472" right="0.70866141732283472" top="0.78740157480314965" bottom="0.78740157480314965" header="0.31496062992125984" footer="0.31496062992125984"/>
  <pageSetup paperSize="9" scale="9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1"/>
  <sheetViews>
    <sheetView workbookViewId="0">
      <selection activeCell="F22" sqref="F22"/>
    </sheetView>
  </sheetViews>
  <sheetFormatPr baseColWidth="10" defaultRowHeight="12.75" x14ac:dyDescent="0.2"/>
  <sheetData>
    <row r="1" spans="1:2" x14ac:dyDescent="0.2">
      <c r="A1" s="1" t="s">
        <v>84</v>
      </c>
    </row>
    <row r="2" spans="1:2" x14ac:dyDescent="0.2">
      <c r="A2" s="1" t="s">
        <v>85</v>
      </c>
    </row>
    <row r="3" spans="1:2" x14ac:dyDescent="0.2">
      <c r="A3" s="1" t="s">
        <v>86</v>
      </c>
    </row>
    <row r="4" spans="1:2" x14ac:dyDescent="0.2">
      <c r="A4" s="1" t="s">
        <v>22</v>
      </c>
    </row>
    <row r="5" spans="1:2" x14ac:dyDescent="0.2">
      <c r="A5" s="81" t="s">
        <v>105</v>
      </c>
    </row>
    <row r="6" spans="1:2" x14ac:dyDescent="0.2">
      <c r="A6" s="1" t="s">
        <v>87</v>
      </c>
    </row>
    <row r="7" spans="1:2" x14ac:dyDescent="0.2">
      <c r="A7" s="1" t="s">
        <v>78</v>
      </c>
    </row>
    <row r="8" spans="1:2" x14ac:dyDescent="0.2">
      <c r="A8" s="1" t="s">
        <v>23</v>
      </c>
    </row>
    <row r="9" spans="1:2" x14ac:dyDescent="0.2">
      <c r="A9" s="80" t="s">
        <v>104</v>
      </c>
    </row>
    <row r="10" spans="1:2" x14ac:dyDescent="0.2">
      <c r="A10" s="1" t="s">
        <v>75</v>
      </c>
    </row>
    <row r="11" spans="1:2" x14ac:dyDescent="0.2">
      <c r="B11" s="1"/>
    </row>
  </sheetData>
  <sheetProtection sheet="1" objects="1" scenarios="1"/>
  <pageMargins left="0.7" right="0.7" top="0.78740157499999996" bottom="0.78740157499999996" header="0.3" footer="0.3"/>
  <pageSetup paperSize="9" scale="89"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vt:i4>
      </vt:variant>
    </vt:vector>
  </HeadingPairs>
  <TitlesOfParts>
    <vt:vector size="6" baseType="lpstr">
      <vt:lpstr>Formblatt</vt:lpstr>
      <vt:lpstr>Anmerkungen</vt:lpstr>
      <vt:lpstr>Ausfüllanleitung</vt:lpstr>
      <vt:lpstr>Fußnoten zum Formblatt</vt:lpstr>
      <vt:lpstr>Ausfüllanleitung!Druckbereich</vt:lpstr>
      <vt:lpstr>Formblatt!Druckbereich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Herbert Tauer</dc:creator>
  <cp:lastModifiedBy>Trapp, Bettina</cp:lastModifiedBy>
  <cp:lastPrinted>2016-11-21T18:02:13Z</cp:lastPrinted>
  <dcterms:created xsi:type="dcterms:W3CDTF">1999-07-21T09:13:18Z</dcterms:created>
  <dcterms:modified xsi:type="dcterms:W3CDTF">2017-05-16T07:18:54Z</dcterms:modified>
</cp:coreProperties>
</file>